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f-vmihacic\Desktop\Sanja Trogrlić\"/>
    </mc:Choice>
  </mc:AlternateContent>
  <xr:revisionPtr revIDLastSave="0" documentId="8_{964A48B7-1061-4AD5-9F10-6762454507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avne osobe - Kategorija 1" sheetId="1" r:id="rId1"/>
    <sheet name="Fizičke osobe - Kategorija 1" sheetId="2" r:id="rId2"/>
    <sheet name="Fizičke osobe - Kategorija 2" sheetId="6" r:id="rId3"/>
    <sheet name="Fizičke osobe - Maloljetne" sheetId="7" state="hidden" r:id="rId4"/>
  </sheets>
  <definedNames>
    <definedName name="_xlnm._FilterDatabase" localSheetId="1" hidden="1">'Fizičke osobe - Kategorija 1'!$A$7:$F$21</definedName>
    <definedName name="_xlnm._FilterDatabase" localSheetId="2" hidden="1">'Fizičke osobe - Kategorija 2'!$A$7:$E$7</definedName>
    <definedName name="_xlnm._FilterDatabase" localSheetId="0" hidden="1">'Pravne osobe - Kategorija 1'!$A$7:$E$11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8" i="1" l="1"/>
  <c r="D43" i="1"/>
  <c r="D71" i="1"/>
  <c r="D121" i="1"/>
  <c r="D108" i="1"/>
  <c r="D62" i="1"/>
  <c r="D58" i="1"/>
  <c r="D26" i="1"/>
  <c r="D10" i="1"/>
  <c r="D135" i="1" s="1"/>
  <c r="D22" i="2"/>
  <c r="A16" i="6" l="1"/>
</calcChain>
</file>

<file path=xl/sharedStrings.xml><?xml version="1.0" encoding="utf-8"?>
<sst xmlns="http://schemas.openxmlformats.org/spreadsheetml/2006/main" count="567" uniqueCount="280">
  <si>
    <t>Način objave 
isplaćenog iznosa</t>
  </si>
  <si>
    <t>Naziv primatelja</t>
  </si>
  <si>
    <t>OIB 
primatelja</t>
  </si>
  <si>
    <t>Sjedište
primatelja</t>
  </si>
  <si>
    <t>Vrsta rashoda i izdatka</t>
  </si>
  <si>
    <t>Službena putovanja</t>
  </si>
  <si>
    <t>Doprinosi za obvezno zdravstveno osiguranje</t>
  </si>
  <si>
    <t>Naknade za prijevoz, rad na terenu i odvojeni život</t>
  </si>
  <si>
    <t>Plaća za redovan rad</t>
  </si>
  <si>
    <t>Fakultet građevinarstva, arhitekture i geodezije - ISPLATITELJ</t>
  </si>
  <si>
    <t>Matice Hrvatske 15, 21000 Split</t>
  </si>
  <si>
    <t>OIB: 83615500218</t>
  </si>
  <si>
    <t>Plaća za posebne uvjete rada</t>
  </si>
  <si>
    <t xml:space="preserve">UKUPNO </t>
  </si>
  <si>
    <t>GDPR</t>
  </si>
  <si>
    <t>Ostali rashodi za zaposlene</t>
  </si>
  <si>
    <t>Intelektualne i osobne usluge</t>
  </si>
  <si>
    <t>Plaća za prekovremeni rad</t>
  </si>
  <si>
    <t>BARTULOVIĆ HRVOJE</t>
  </si>
  <si>
    <t>PEROŠ BERNARDIN</t>
  </si>
  <si>
    <t>MIŠČEVIĆ PREDRAG</t>
  </si>
  <si>
    <t>Korištenje prijevoznih sredstava</t>
  </si>
  <si>
    <t>INFORMACIJA O TROŠENJU SREDSTAVA ZA 04/2026</t>
  </si>
  <si>
    <t>ŽIŽIČ DUJMO</t>
  </si>
  <si>
    <t>LOVRINOVIĆ IVAN</t>
  </si>
  <si>
    <t>KRIVIĆ DUJE</t>
  </si>
  <si>
    <t>HARAPIN ALEN</t>
  </si>
  <si>
    <t>BALIĆ IVAN</t>
  </si>
  <si>
    <t>SMOLJANOVIĆ HRVOJE</t>
  </si>
  <si>
    <t>NIKOLIĆ ŽELJANA</t>
  </si>
  <si>
    <t>RAĐA STIPE</t>
  </si>
  <si>
    <t>ŠTAMBUK CVITANOVIĆ NATAŠA</t>
  </si>
  <si>
    <t>FILIPOVIĆ MARIO</t>
  </si>
  <si>
    <t>PAVASOVIĆ SLOBODAN</t>
  </si>
  <si>
    <t xml:space="preserve">123 TEHNIKA d.o.o.            </t>
  </si>
  <si>
    <t>90144651702</t>
  </si>
  <si>
    <t xml:space="preserve">SPLIT                         </t>
  </si>
  <si>
    <t>3221 - Uredski materijal i ostali materijalni rashodi</t>
  </si>
  <si>
    <t>4221 - Uredska oprema i namještaj</t>
  </si>
  <si>
    <t xml:space="preserve">A1 HRVATSKA  d.o.o.           </t>
  </si>
  <si>
    <t>29524210204</t>
  </si>
  <si>
    <t xml:space="preserve">Zagreb                        </t>
  </si>
  <si>
    <t>3231 - Usluge telefona, interneta, pošte i     prijevoza</t>
  </si>
  <si>
    <t xml:space="preserve">ACQUISITUM MAGNUM d.o.o.      </t>
  </si>
  <si>
    <t>89836623071</t>
  </si>
  <si>
    <t xml:space="preserve">ZAGREB                        </t>
  </si>
  <si>
    <t xml:space="preserve">AGROLOGISTIKA d.o.o.          </t>
  </si>
  <si>
    <t>35347183039</t>
  </si>
  <si>
    <t xml:space="preserve">Čakovec                       </t>
  </si>
  <si>
    <t>3224 - Materijal i dijelovi za tekuće i investicijsko održavanje</t>
  </si>
  <si>
    <t xml:space="preserve">AKD d.o.o.                    </t>
  </si>
  <si>
    <t>58843087891</t>
  </si>
  <si>
    <t xml:space="preserve">Alati Milić d.o.o.            </t>
  </si>
  <si>
    <t>53769098448</t>
  </si>
  <si>
    <t>4225 - Instrumenti i uređaji</t>
  </si>
  <si>
    <t xml:space="preserve">ALFA ATEST d.o.o.             </t>
  </si>
  <si>
    <t>03448022583</t>
  </si>
  <si>
    <t xml:space="preserve">Split                         </t>
  </si>
  <si>
    <t>3237 - Intelektualne i osobne usluge</t>
  </si>
  <si>
    <t xml:space="preserve">APPCRO d.o.o.                 </t>
  </si>
  <si>
    <t>72830849347</t>
  </si>
  <si>
    <t>3238 - Računalne usluge</t>
  </si>
  <si>
    <t xml:space="preserve">APZ UNIST S.BOMBARDELLI       </t>
  </si>
  <si>
    <t>08017259469</t>
  </si>
  <si>
    <t>3239 - Ostale usluge</t>
  </si>
  <si>
    <t xml:space="preserve">Aquaveo, LLC                  </t>
  </si>
  <si>
    <t xml:space="preserve">           </t>
  </si>
  <si>
    <t>4123 - Licence</t>
  </si>
  <si>
    <t xml:space="preserve">ATELJE LIPOVAC                </t>
  </si>
  <si>
    <t>zaštićeni podatak</t>
  </si>
  <si>
    <t>3299 - Ostali nespomenuti rashodi poslovanja</t>
  </si>
  <si>
    <t xml:space="preserve">AVIO CLUB TRAVEL d.o.o.       </t>
  </si>
  <si>
    <t>71499705255</t>
  </si>
  <si>
    <t>3211 - Službena putovanja</t>
  </si>
  <si>
    <t>3241 - Naknade troškova osobama izvan radnog odnosa</t>
  </si>
  <si>
    <t>AVITEH Audio Video Tehnologije</t>
  </si>
  <si>
    <t>74228338976</t>
  </si>
  <si>
    <t>4227 - Uređaji, strojevi i oprema za ostale namjene</t>
  </si>
  <si>
    <t xml:space="preserve">BENT EXCELLENT d.o.o.ZAGREB   </t>
  </si>
  <si>
    <t>91040737993</t>
  </si>
  <si>
    <t xml:space="preserve">BENTLEY SYSTEMS INTERNATIONAL </t>
  </si>
  <si>
    <t xml:space="preserve">DUBLIN                        </t>
  </si>
  <si>
    <t>3235 - Zakupnine i najamnine</t>
  </si>
  <si>
    <t xml:space="preserve">BERTA d.o.o.                  </t>
  </si>
  <si>
    <t>19908625497</t>
  </si>
  <si>
    <t>3232 - Usluge tekućeg i investicijskog održavanja</t>
  </si>
  <si>
    <t xml:space="preserve">BILIĆ-ERIĆ d.o.o.             </t>
  </si>
  <si>
    <t>68580128211</t>
  </si>
  <si>
    <t xml:space="preserve">Sesvete 133                   </t>
  </si>
  <si>
    <t xml:space="preserve">BLIC d.o.o.                   </t>
  </si>
  <si>
    <t>10616624580</t>
  </si>
  <si>
    <t>BURA LINE &amp; OFF SHORE, Obrt za</t>
  </si>
  <si>
    <t>67666618281</t>
  </si>
  <si>
    <t xml:space="preserve">Slatine                       </t>
  </si>
  <si>
    <t xml:space="preserve">CAD GLOBAL d.o.o.             </t>
  </si>
  <si>
    <t>00790146431</t>
  </si>
  <si>
    <t xml:space="preserve">Rijeka                        </t>
  </si>
  <si>
    <t>CAPURALI, obrt za usluge i gra</t>
  </si>
  <si>
    <t>50724461088</t>
  </si>
  <si>
    <t xml:space="preserve">Tugare                        </t>
  </si>
  <si>
    <t xml:space="preserve">CASTEL - IT INF.USLUGE        </t>
  </si>
  <si>
    <t>11827268330</t>
  </si>
  <si>
    <t xml:space="preserve">Kaštel Kambelovac             </t>
  </si>
  <si>
    <t xml:space="preserve">CENTER LUXURY ROOMS - S.ČIKEŠ </t>
  </si>
  <si>
    <t xml:space="preserve">Clissa d.o.o.                 </t>
  </si>
  <si>
    <t>55868535067</t>
  </si>
  <si>
    <t xml:space="preserve">KLIS                          </t>
  </si>
  <si>
    <t xml:space="preserve">Concorda d.o.o.               </t>
  </si>
  <si>
    <t>3213 - Stručno usavršavanje zaposlenika</t>
  </si>
  <si>
    <t xml:space="preserve">COPERNICUS GESELLSCHAFT MBH   </t>
  </si>
  <si>
    <t xml:space="preserve">GOTTINGEN                     </t>
  </si>
  <si>
    <t xml:space="preserve">ČISTOĆA d.o.o.                </t>
  </si>
  <si>
    <t>38812451417</t>
  </si>
  <si>
    <t>3234 - Komunalne usluge</t>
  </si>
  <si>
    <t xml:space="preserve">ČULIĆ VIBOR ODVJETNIČKI URED  </t>
  </si>
  <si>
    <t>29906633095</t>
  </si>
  <si>
    <t xml:space="preserve">DEM d.o.o.                    </t>
  </si>
  <si>
    <t>82497118239</t>
  </si>
  <si>
    <t xml:space="preserve">KASTAV                        </t>
  </si>
  <si>
    <t>DOBROVOLJNO VATROGASNO DRUŠTVO</t>
  </si>
  <si>
    <t>97299401304</t>
  </si>
  <si>
    <t xml:space="preserve">Žrnovnica                     </t>
  </si>
  <si>
    <t xml:space="preserve">DRŽAVNI PRORAČUN              </t>
  </si>
  <si>
    <t>3295 - Pristojbe i naknade</t>
  </si>
  <si>
    <t xml:space="preserve">FERROPLAST d.o.o.             </t>
  </si>
  <si>
    <t>92840154123</t>
  </si>
  <si>
    <t xml:space="preserve">Podstrana                     </t>
  </si>
  <si>
    <t xml:space="preserve">FINANCIJSKA AGENCIJA          </t>
  </si>
  <si>
    <t>85821130368</t>
  </si>
  <si>
    <t xml:space="preserve">FRANJO KLUZ D.O.O.            </t>
  </si>
  <si>
    <t>48943721065</t>
  </si>
  <si>
    <t xml:space="preserve">Omiš                          </t>
  </si>
  <si>
    <t>G.D. Dizajn, obrt za računalst</t>
  </si>
  <si>
    <t>45732233774</t>
  </si>
  <si>
    <t xml:space="preserve">GEOMAP d.o.o.                 </t>
  </si>
  <si>
    <t>88643908855</t>
  </si>
  <si>
    <t xml:space="preserve">IMOTSKI                       </t>
  </si>
  <si>
    <t xml:space="preserve">GRAD SPLIT                    </t>
  </si>
  <si>
    <t>78755598868</t>
  </si>
  <si>
    <t xml:space="preserve">GRAM-MOL d.o.o.               </t>
  </si>
  <si>
    <t>33567202025</t>
  </si>
  <si>
    <t xml:space="preserve">GRAYSCALE j.d.o.o.            </t>
  </si>
  <si>
    <t>45611726025</t>
  </si>
  <si>
    <t xml:space="preserve">HEP - OPSKRBA d.o.o.          </t>
  </si>
  <si>
    <t>63073332379</t>
  </si>
  <si>
    <t>3223 - Energija</t>
  </si>
  <si>
    <t xml:space="preserve">HGSPOT Grupa d.o.o.           </t>
  </si>
  <si>
    <t>65553879500</t>
  </si>
  <si>
    <t xml:space="preserve">HP - HRVATSKA POŠTA d.d.      </t>
  </si>
  <si>
    <t>87311810356</t>
  </si>
  <si>
    <t>HRVATSKA KOMORA INŽENJERA GRAĐ</t>
  </si>
  <si>
    <t>65080653676</t>
  </si>
  <si>
    <t>3294 - Članarine i norme</t>
  </si>
  <si>
    <t xml:space="preserve">HRVATSKI SAVEZ GRAĐ.INŽ.      </t>
  </si>
  <si>
    <t>57450863852</t>
  </si>
  <si>
    <t xml:space="preserve">Hrvatsko geodetsko društvo    </t>
  </si>
  <si>
    <t>87125834571</t>
  </si>
  <si>
    <t xml:space="preserve">Hrvatsko kartografsko društvo </t>
  </si>
  <si>
    <t>98923152282</t>
  </si>
  <si>
    <t xml:space="preserve">HT Towers d.o.o.              </t>
  </si>
  <si>
    <t>87010206414</t>
  </si>
  <si>
    <t xml:space="preserve">INFRATEST ADRIA D.O.O.        </t>
  </si>
  <si>
    <t>95203221549</t>
  </si>
  <si>
    <t xml:space="preserve">ING ATEST d.o.o.              </t>
  </si>
  <si>
    <t>21777333810</t>
  </si>
  <si>
    <t xml:space="preserve">INSTAR CENTER d.o.o.          </t>
  </si>
  <si>
    <t>64308723629</t>
  </si>
  <si>
    <t xml:space="preserve">VELIKA GORICA                 </t>
  </si>
  <si>
    <t>ITALPUB PUBLICATION SERVICES L</t>
  </si>
  <si>
    <t xml:space="preserve">Dubai                         </t>
  </si>
  <si>
    <t>JAVNA VATRO.POSTR.GRADA SPLITA</t>
  </si>
  <si>
    <t>44537034108</t>
  </si>
  <si>
    <t>JULIO Media Production, obrt z</t>
  </si>
  <si>
    <t>32006763768</t>
  </si>
  <si>
    <t xml:space="preserve">KOPIRING D.O.O.               </t>
  </si>
  <si>
    <t>05056683188</t>
  </si>
  <si>
    <t>LASER trgovina i servis d.o.o.</t>
  </si>
  <si>
    <t>97244287460</t>
  </si>
  <si>
    <t xml:space="preserve">LAVANDA TURIST GRUPA d.o.o.   </t>
  </si>
  <si>
    <t>12691239806</t>
  </si>
  <si>
    <t xml:space="preserve">Mravince                      </t>
  </si>
  <si>
    <t xml:space="preserve">Ledum Kamara SK s.r.o.        </t>
  </si>
  <si>
    <t xml:space="preserve">Bratislava                    </t>
  </si>
  <si>
    <t xml:space="preserve">LUXE MODA j.d.o.o.            </t>
  </si>
  <si>
    <t>49442761457</t>
  </si>
  <si>
    <t xml:space="preserve">Osijek                        </t>
  </si>
  <si>
    <t xml:space="preserve">MANAS d.o.o.                  </t>
  </si>
  <si>
    <t>77290534017</t>
  </si>
  <si>
    <t xml:space="preserve">MARIJA d.o.o.                 </t>
  </si>
  <si>
    <t>20799429603</t>
  </si>
  <si>
    <t>3227 - Službena, radna i zaštitna odjeća i obuća</t>
  </si>
  <si>
    <t xml:space="preserve">MDPI AG                       </t>
  </si>
  <si>
    <t xml:space="preserve">Basel                         </t>
  </si>
  <si>
    <t xml:space="preserve">MERIDIJANI OBRT               </t>
  </si>
  <si>
    <t>93687324069</t>
  </si>
  <si>
    <t xml:space="preserve">SAMOBOR                       </t>
  </si>
  <si>
    <t xml:space="preserve">MID export-import d.o.o.      </t>
  </si>
  <si>
    <t>02233493040</t>
  </si>
  <si>
    <t xml:space="preserve">Midera studio vez             </t>
  </si>
  <si>
    <t>74376686715</t>
  </si>
  <si>
    <t xml:space="preserve">Kaštel Stari                  </t>
  </si>
  <si>
    <t>3233 - Usluge promidžbe i informiranja</t>
  </si>
  <si>
    <t xml:space="preserve">MIKRONIS D.O.O.               </t>
  </si>
  <si>
    <t>59964152545</t>
  </si>
  <si>
    <t>Multimedijalna oaza trgovine d</t>
  </si>
  <si>
    <t>47246482064</t>
  </si>
  <si>
    <t xml:space="preserve">Seget Donji                   </t>
  </si>
  <si>
    <t xml:space="preserve">MUZEJI IVANA MEŠTROVIĆA       </t>
  </si>
  <si>
    <t>49483564012</t>
  </si>
  <si>
    <t xml:space="preserve">NARODNE NOVINE                </t>
  </si>
  <si>
    <t>64546066176</t>
  </si>
  <si>
    <t xml:space="preserve">NET MEDIA SISTEMI d.o.o.      </t>
  </si>
  <si>
    <t>03380490457</t>
  </si>
  <si>
    <t xml:space="preserve">ODANOST d.o.o.                </t>
  </si>
  <si>
    <t>69990662180</t>
  </si>
  <si>
    <t xml:space="preserve">Opstanak d.o.o.               </t>
  </si>
  <si>
    <t>65655698625</t>
  </si>
  <si>
    <t xml:space="preserve">OTP BANKA d.d.                </t>
  </si>
  <si>
    <t>52508873833</t>
  </si>
  <si>
    <t>3431 - Bankarske usluge i usluge platnog prometa</t>
  </si>
  <si>
    <t>3433 - Zatezne kamate</t>
  </si>
  <si>
    <t xml:space="preserve">P. AUDIO CENTAR ZAGREB        </t>
  </si>
  <si>
    <t>29507221619</t>
  </si>
  <si>
    <t xml:space="preserve">PAPIRUS GRUPA d.o.o.          </t>
  </si>
  <si>
    <t>15827489266</t>
  </si>
  <si>
    <t xml:space="preserve">Pezo von Ellrichshausen Ltda  </t>
  </si>
  <si>
    <t xml:space="preserve">Concepcion                    </t>
  </si>
  <si>
    <t xml:space="preserve">PIEL d.o.o.                   </t>
  </si>
  <si>
    <t>76120956111</t>
  </si>
  <si>
    <t xml:space="preserve">PLOTANJE MARTINOVIĆ D.O.O.    </t>
  </si>
  <si>
    <t>07090138288</t>
  </si>
  <si>
    <t xml:space="preserve">PRIMUS POTENS j.d.o.o.        </t>
  </si>
  <si>
    <t>27288785460</t>
  </si>
  <si>
    <t>3293 - Reprezentacija</t>
  </si>
  <si>
    <t xml:space="preserve">PROAXIS d.o.o.                </t>
  </si>
  <si>
    <t>26751300953</t>
  </si>
  <si>
    <t xml:space="preserve">RuVe d.o.o.                   </t>
  </si>
  <si>
    <t>88470929840</t>
  </si>
  <si>
    <t xml:space="preserve">Kerestinec                    </t>
  </si>
  <si>
    <t xml:space="preserve">Salona Sky                    </t>
  </si>
  <si>
    <t>17192081247</t>
  </si>
  <si>
    <t xml:space="preserve">Solin                         </t>
  </si>
  <si>
    <t xml:space="preserve">STUDENTSKI CENTAR SPLIT       </t>
  </si>
  <si>
    <t>25975412650</t>
  </si>
  <si>
    <t xml:space="preserve">SUBITO                        </t>
  </si>
  <si>
    <t xml:space="preserve">Berlin                        </t>
  </si>
  <si>
    <t xml:space="preserve">SVEUČILIŠTE U SPLITU          </t>
  </si>
  <si>
    <t>29845096215</t>
  </si>
  <si>
    <t xml:space="preserve">TASK d.o.o.                   </t>
  </si>
  <si>
    <t>17543572349</t>
  </si>
  <si>
    <t xml:space="preserve">Varaždin                      </t>
  </si>
  <si>
    <t xml:space="preserve">TELEMACH HRVATSKA d.o.o.      </t>
  </si>
  <si>
    <t>70133616033</t>
  </si>
  <si>
    <t xml:space="preserve">TrcPro d.o.o.                 </t>
  </si>
  <si>
    <t xml:space="preserve">Kranj                         </t>
  </si>
  <si>
    <t>TURISTIČKO -UGOSTITELJSKA ŠKOL</t>
  </si>
  <si>
    <t>28557793778</t>
  </si>
  <si>
    <t xml:space="preserve">UPI 2M PLUS d.o.o.            </t>
  </si>
  <si>
    <t>94443043935</t>
  </si>
  <si>
    <t>4241 - Knjige</t>
  </si>
  <si>
    <t xml:space="preserve">URKA d.o.o.                   </t>
  </si>
  <si>
    <t>28424041057</t>
  </si>
  <si>
    <t xml:space="preserve">VODOVOD I KANALIZACIJA d.o.o. </t>
  </si>
  <si>
    <t>56826138353</t>
  </si>
  <si>
    <t xml:space="preserve">ZAVOD ZA ISPIT.KVALITETE ROBE </t>
  </si>
  <si>
    <t>97529892062</t>
  </si>
  <si>
    <t>UKUPNO</t>
  </si>
  <si>
    <t>ŽIMA tovarna ščetk</t>
  </si>
  <si>
    <t>GEODETSKI FAKULTET U ZAGREBU</t>
  </si>
  <si>
    <t>LABARATORIO DELLE IDEE SRL</t>
  </si>
  <si>
    <t>COMPLESSO UNIVERSITARIO MONTE</t>
  </si>
  <si>
    <t>UNIVERZITET U BANJOJ LUCI</t>
  </si>
  <si>
    <t>INGRAM CONTENT GROUP uk</t>
  </si>
  <si>
    <t xml:space="preserve">MONTENEGRO TOURIST SERVICE </t>
  </si>
  <si>
    <t>ARDA CONFERENCE PRIVATE LIMITE</t>
  </si>
  <si>
    <t>AGENCIJA ZA GOSPODARANJE OTPADOM</t>
  </si>
  <si>
    <t>Dubrovnik</t>
  </si>
  <si>
    <t>3214 - Stručno usavršavanje zaposlenika</t>
  </si>
  <si>
    <t>ALO ALO d.o.o.</t>
  </si>
  <si>
    <t>SVIJET MEDIJA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</si>
</sst>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8"/>
      <color rgb="FFFFFFFF"/>
      <name val="Tahoma"/>
      <family val="2"/>
      <charset val="238"/>
    </font>
    <font>
      <sz val="7"/>
      <color rgb="FF00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1" fillId="3" borderId="0">
      <alignment horizontal="left" vertical="center"/>
    </xf>
    <xf numFmtId="0" fontId="2" fillId="0" borderId="0">
      <alignment horizontal="left" vertical="center"/>
    </xf>
    <xf numFmtId="0" fontId="3" fillId="0" borderId="0">
      <alignment horizontal="left" vertical="top"/>
    </xf>
    <xf numFmtId="0" fontId="4" fillId="0" borderId="0">
      <alignment horizontal="left" vertical="top"/>
    </xf>
    <xf numFmtId="0" fontId="3" fillId="4" borderId="0">
      <alignment horizontal="right" vertical="center"/>
    </xf>
    <xf numFmtId="0" fontId="3" fillId="4" borderId="0">
      <alignment horizontal="left" vertical="center"/>
    </xf>
    <xf numFmtId="0" fontId="3" fillId="4" borderId="0">
      <alignment horizontal="left" vertical="center"/>
    </xf>
    <xf numFmtId="0" fontId="3" fillId="4" borderId="0">
      <alignment horizontal="left" vertical="center"/>
    </xf>
    <xf numFmtId="0" fontId="3" fillId="4" borderId="0">
      <alignment horizontal="left" vertical="center"/>
    </xf>
    <xf numFmtId="0" fontId="5" fillId="0" borderId="0">
      <alignment horizontal="left"/>
    </xf>
    <xf numFmtId="0" fontId="5" fillId="0" borderId="0">
      <alignment horizontal="right"/>
    </xf>
    <xf numFmtId="0" fontId="6" fillId="0" borderId="0">
      <alignment horizontal="left"/>
    </xf>
    <xf numFmtId="0" fontId="4" fillId="0" borderId="0">
      <alignment horizontal="left"/>
    </xf>
    <xf numFmtId="0" fontId="7" fillId="5" borderId="0">
      <alignment horizontal="left"/>
    </xf>
    <xf numFmtId="0" fontId="8" fillId="0" borderId="0">
      <alignment horizontal="righ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right" vertical="top"/>
    </xf>
    <xf numFmtId="0" fontId="3" fillId="0" borderId="0">
      <alignment horizontal="left" vertical="top"/>
    </xf>
    <xf numFmtId="0" fontId="3" fillId="0" borderId="0">
      <alignment horizontal="right" vertical="top"/>
    </xf>
    <xf numFmtId="0" fontId="3" fillId="0" borderId="0">
      <alignment horizontal="left" vertical="top"/>
    </xf>
    <xf numFmtId="0" fontId="3" fillId="0" borderId="0">
      <alignment horizontal="left"/>
    </xf>
    <xf numFmtId="0" fontId="5" fillId="0" borderId="0">
      <alignment horizontal="left" vertical="top"/>
    </xf>
    <xf numFmtId="0" fontId="4" fillId="0" borderId="0">
      <alignment horizontal="left" vertical="top"/>
    </xf>
    <xf numFmtId="0" fontId="3" fillId="0" borderId="0">
      <alignment horizontal="left" vertical="center"/>
    </xf>
    <xf numFmtId="0" fontId="5" fillId="0" borderId="0">
      <alignment horizontal="left" vertical="center"/>
    </xf>
    <xf numFmtId="0" fontId="4" fillId="0" borderId="0">
      <alignment horizontal="left"/>
    </xf>
    <xf numFmtId="0" fontId="3" fillId="0" borderId="0">
      <alignment horizontal="right" vertical="top"/>
    </xf>
    <xf numFmtId="0" fontId="4" fillId="0" borderId="0">
      <alignment horizontal="left" vertical="top"/>
    </xf>
    <xf numFmtId="0" fontId="10" fillId="0" borderId="0">
      <alignment vertical="top"/>
    </xf>
  </cellStyleXfs>
  <cellXfs count="45">
    <xf numFmtId="0" fontId="0" fillId="0" borderId="0" xfId="0"/>
    <xf numFmtId="0" fontId="0" fillId="0" borderId="0" xfId="0"/>
    <xf numFmtId="4" fontId="0" fillId="0" borderId="0" xfId="0" applyNumberFormat="1"/>
    <xf numFmtId="0" fontId="0" fillId="6" borderId="1" xfId="0" applyFont="1" applyFill="1" applyBorder="1" applyAlignment="1">
      <alignment horizontal="center" vertical="center"/>
    </xf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>
      <alignment horizontal="left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left" vertical="center" wrapText="1"/>
    </xf>
    <xf numFmtId="4" fontId="0" fillId="2" borderId="4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4" fontId="0" fillId="2" borderId="0" xfId="0" applyNumberFormat="1" applyFont="1" applyFill="1" applyBorder="1" applyAlignment="1">
      <alignment horizontal="center" vertical="center" wrapText="1"/>
    </xf>
    <xf numFmtId="4" fontId="0" fillId="2" borderId="0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/>
    </xf>
    <xf numFmtId="0" fontId="15" fillId="0" borderId="5" xfId="0" applyFont="1" applyBorder="1"/>
    <xf numFmtId="4" fontId="15" fillId="2" borderId="6" xfId="0" applyNumberFormat="1" applyFont="1" applyFill="1" applyBorder="1"/>
    <xf numFmtId="4" fontId="13" fillId="2" borderId="6" xfId="0" applyNumberFormat="1" applyFont="1" applyFill="1" applyBorder="1" applyAlignment="1">
      <alignment horizontal="right" vertical="center" wrapText="1"/>
    </xf>
    <xf numFmtId="4" fontId="13" fillId="2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/>
    <xf numFmtId="4" fontId="17" fillId="7" borderId="1" xfId="0" applyNumberFormat="1" applyFont="1" applyFill="1" applyBorder="1" applyAlignment="1">
      <alignment horizontal="right" vertical="top"/>
    </xf>
    <xf numFmtId="4" fontId="13" fillId="2" borderId="3" xfId="0" applyNumberFormat="1" applyFont="1" applyFill="1" applyBorder="1" applyAlignment="1">
      <alignment horizontal="right" vertical="center" wrapText="1"/>
    </xf>
    <xf numFmtId="4" fontId="13" fillId="2" borderId="1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/>
    </xf>
    <xf numFmtId="4" fontId="14" fillId="2" borderId="1" xfId="0" applyNumberFormat="1" applyFont="1" applyFill="1" applyBorder="1" applyAlignment="1">
      <alignment horizontal="right" vertical="top"/>
    </xf>
    <xf numFmtId="4" fontId="16" fillId="2" borderId="1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left" vertical="center"/>
    </xf>
    <xf numFmtId="4" fontId="16" fillId="2" borderId="1" xfId="0" applyNumberFormat="1" applyFont="1" applyFill="1" applyBorder="1" applyAlignment="1">
      <alignment horizontal="right" vertical="top"/>
    </xf>
    <xf numFmtId="4" fontId="15" fillId="2" borderId="1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top"/>
    </xf>
    <xf numFmtId="0" fontId="15" fillId="0" borderId="1" xfId="0" applyFont="1" applyBorder="1"/>
    <xf numFmtId="4" fontId="0" fillId="0" borderId="1" xfId="0" applyNumberFormat="1" applyFont="1" applyBorder="1"/>
    <xf numFmtId="0" fontId="18" fillId="0" borderId="1" xfId="0" applyFont="1" applyBorder="1" applyAlignment="1" applyProtection="1">
      <alignment horizontal="left" vertical="center"/>
      <protection locked="0"/>
    </xf>
    <xf numFmtId="4" fontId="18" fillId="0" borderId="1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0" fillId="6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</cellXfs>
  <cellStyles count="31">
    <cellStyle name="Normal" xfId="0" builtinId="0"/>
    <cellStyle name="Normal 2" xfId="30" xr:uid="{00000000-0005-0000-0000-000001000000}"/>
    <cellStyle name="S0" xfId="1" xr:uid="{00000000-0005-0000-0000-000002000000}"/>
    <cellStyle name="S1" xfId="2" xr:uid="{00000000-0005-0000-0000-000003000000}"/>
    <cellStyle name="S10" xfId="11" xr:uid="{00000000-0005-0000-0000-000004000000}"/>
    <cellStyle name="S11" xfId="12" xr:uid="{00000000-0005-0000-0000-000005000000}"/>
    <cellStyle name="S12" xfId="13" xr:uid="{00000000-0005-0000-0000-000006000000}"/>
    <cellStyle name="S13" xfId="14" xr:uid="{00000000-0005-0000-0000-000007000000}"/>
    <cellStyle name="S14" xfId="15" xr:uid="{00000000-0005-0000-0000-000008000000}"/>
    <cellStyle name="S15" xfId="16" xr:uid="{00000000-0005-0000-0000-000009000000}"/>
    <cellStyle name="S16" xfId="17" xr:uid="{00000000-0005-0000-0000-00000A000000}"/>
    <cellStyle name="S17" xfId="18" xr:uid="{00000000-0005-0000-0000-00000B000000}"/>
    <cellStyle name="S18" xfId="19" xr:uid="{00000000-0005-0000-0000-00000C000000}"/>
    <cellStyle name="S19" xfId="20" xr:uid="{00000000-0005-0000-0000-00000D000000}"/>
    <cellStyle name="S2" xfId="3" xr:uid="{00000000-0005-0000-0000-00000E000000}"/>
    <cellStyle name="S20" xfId="21" xr:uid="{00000000-0005-0000-0000-00000F000000}"/>
    <cellStyle name="S21" xfId="22" xr:uid="{00000000-0005-0000-0000-000010000000}"/>
    <cellStyle name="S22" xfId="23" xr:uid="{00000000-0005-0000-0000-000011000000}"/>
    <cellStyle name="S23" xfId="24" xr:uid="{00000000-0005-0000-0000-000012000000}"/>
    <cellStyle name="S24" xfId="25" xr:uid="{00000000-0005-0000-0000-000013000000}"/>
    <cellStyle name="S25" xfId="26" xr:uid="{00000000-0005-0000-0000-000014000000}"/>
    <cellStyle name="S26" xfId="27" xr:uid="{00000000-0005-0000-0000-000015000000}"/>
    <cellStyle name="S27" xfId="28" xr:uid="{00000000-0005-0000-0000-000016000000}"/>
    <cellStyle name="S28" xfId="29" xr:uid="{00000000-0005-0000-0000-000017000000}"/>
    <cellStyle name="S3" xfId="4" xr:uid="{00000000-0005-0000-0000-000018000000}"/>
    <cellStyle name="S4" xfId="5" xr:uid="{00000000-0005-0000-0000-000019000000}"/>
    <cellStyle name="S5" xfId="6" xr:uid="{00000000-0005-0000-0000-00001A000000}"/>
    <cellStyle name="S6" xfId="7" xr:uid="{00000000-0005-0000-0000-00001B000000}"/>
    <cellStyle name="S7" xfId="8" xr:uid="{00000000-0005-0000-0000-00001C000000}"/>
    <cellStyle name="S8" xfId="9" xr:uid="{00000000-0005-0000-0000-00001D000000}"/>
    <cellStyle name="S9" xfId="10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5"/>
  <sheetViews>
    <sheetView tabSelected="1" workbookViewId="0">
      <pane ySplit="7" topLeftCell="A49" activePane="bottomLeft" state="frozen"/>
      <selection pane="bottomLeft" activeCell="E123" sqref="E123"/>
    </sheetView>
  </sheetViews>
  <sheetFormatPr defaultRowHeight="15" x14ac:dyDescent="0.25"/>
  <cols>
    <col min="1" max="1" width="49.85546875" style="4" customWidth="1"/>
    <col min="2" max="2" width="14.28515625" style="4" customWidth="1"/>
    <col min="3" max="3" width="21.42578125" style="6" customWidth="1"/>
    <col min="4" max="4" width="14.140625" style="5" customWidth="1"/>
    <col min="5" max="5" width="68.42578125" style="4" customWidth="1"/>
    <col min="6" max="7" width="9.140625" style="1"/>
  </cols>
  <sheetData>
    <row r="1" spans="1:7" x14ac:dyDescent="0.25">
      <c r="F1" s="4"/>
      <c r="G1" s="4"/>
    </row>
    <row r="2" spans="1:7" x14ac:dyDescent="0.25">
      <c r="A2" s="4" t="s">
        <v>10</v>
      </c>
      <c r="F2" s="4"/>
      <c r="G2" s="4"/>
    </row>
    <row r="3" spans="1:7" x14ac:dyDescent="0.25">
      <c r="A3" s="4" t="s">
        <v>11</v>
      </c>
      <c r="F3" s="4"/>
      <c r="G3" s="4"/>
    </row>
    <row r="4" spans="1:7" x14ac:dyDescent="0.25">
      <c r="F4" s="4"/>
      <c r="G4" s="4"/>
    </row>
    <row r="5" spans="1:7" ht="20.25" customHeight="1" x14ac:dyDescent="0.25">
      <c r="A5" s="39" t="s">
        <v>22</v>
      </c>
      <c r="B5" s="39"/>
      <c r="C5" s="39"/>
      <c r="D5" s="39"/>
      <c r="E5" s="39"/>
      <c r="F5" s="39"/>
      <c r="G5" s="39"/>
    </row>
    <row r="6" spans="1:7" x14ac:dyDescent="0.25">
      <c r="F6" s="4"/>
      <c r="G6" s="4"/>
    </row>
    <row r="7" spans="1:7" ht="48.75" customHeight="1" x14ac:dyDescent="0.25">
      <c r="A7" s="10" t="s">
        <v>1</v>
      </c>
      <c r="B7" s="11" t="s">
        <v>2</v>
      </c>
      <c r="C7" s="12" t="s">
        <v>3</v>
      </c>
      <c r="D7" s="13" t="s">
        <v>0</v>
      </c>
      <c r="E7" s="14" t="s">
        <v>4</v>
      </c>
      <c r="F7" s="4"/>
      <c r="G7" s="4"/>
    </row>
    <row r="8" spans="1:7" s="1" customFormat="1" ht="21" customHeight="1" x14ac:dyDescent="0.25">
      <c r="A8" s="37" t="s">
        <v>34</v>
      </c>
      <c r="B8" s="37" t="s">
        <v>35</v>
      </c>
      <c r="C8" s="37" t="s">
        <v>36</v>
      </c>
      <c r="D8" s="38">
        <v>101</v>
      </c>
      <c r="E8" s="37" t="s">
        <v>37</v>
      </c>
      <c r="F8" s="4"/>
      <c r="G8" s="4"/>
    </row>
    <row r="9" spans="1:7" s="1" customFormat="1" ht="21" customHeight="1" x14ac:dyDescent="0.25">
      <c r="A9" s="37" t="s">
        <v>34</v>
      </c>
      <c r="B9" s="37" t="s">
        <v>35</v>
      </c>
      <c r="C9" s="37" t="s">
        <v>36</v>
      </c>
      <c r="D9" s="38">
        <v>3925</v>
      </c>
      <c r="E9" s="37" t="s">
        <v>38</v>
      </c>
      <c r="F9" s="4"/>
      <c r="G9" s="4"/>
    </row>
    <row r="10" spans="1:7" s="1" customFormat="1" ht="21" customHeight="1" x14ac:dyDescent="0.25">
      <c r="A10" s="37"/>
      <c r="B10" s="37"/>
      <c r="C10" s="37" t="s">
        <v>266</v>
      </c>
      <c r="D10" s="38">
        <f>SUM(D8:D9)</f>
        <v>4026</v>
      </c>
      <c r="E10" s="37"/>
      <c r="F10" s="4"/>
      <c r="G10" s="4"/>
    </row>
    <row r="11" spans="1:7" s="1" customFormat="1" ht="21" customHeight="1" x14ac:dyDescent="0.25">
      <c r="A11" s="37" t="s">
        <v>39</v>
      </c>
      <c r="B11" s="37" t="s">
        <v>40</v>
      </c>
      <c r="C11" s="37" t="s">
        <v>41</v>
      </c>
      <c r="D11" s="38">
        <v>31</v>
      </c>
      <c r="E11" s="37" t="s">
        <v>42</v>
      </c>
      <c r="F11" s="4"/>
      <c r="G11" s="4"/>
    </row>
    <row r="12" spans="1:7" s="1" customFormat="1" ht="21" customHeight="1" x14ac:dyDescent="0.25">
      <c r="A12" s="37" t="s">
        <v>43</v>
      </c>
      <c r="B12" s="37" t="s">
        <v>44</v>
      </c>
      <c r="C12" s="37" t="s">
        <v>45</v>
      </c>
      <c r="D12" s="38">
        <v>193.11</v>
      </c>
      <c r="E12" s="37" t="s">
        <v>38</v>
      </c>
      <c r="F12" s="4"/>
      <c r="G12" s="4"/>
    </row>
    <row r="13" spans="1:7" s="1" customFormat="1" ht="21" customHeight="1" x14ac:dyDescent="0.25">
      <c r="A13" s="37" t="s">
        <v>46</v>
      </c>
      <c r="B13" s="37" t="s">
        <v>47</v>
      </c>
      <c r="C13" s="37" t="s">
        <v>48</v>
      </c>
      <c r="D13" s="38">
        <v>71.88</v>
      </c>
      <c r="E13" s="37" t="s">
        <v>49</v>
      </c>
      <c r="F13" s="4"/>
      <c r="G13" s="4"/>
    </row>
    <row r="14" spans="1:7" s="1" customFormat="1" ht="21" customHeight="1" x14ac:dyDescent="0.25">
      <c r="A14" s="37" t="s">
        <v>275</v>
      </c>
      <c r="B14" s="37">
        <v>10713369361</v>
      </c>
      <c r="C14" s="37" t="s">
        <v>276</v>
      </c>
      <c r="D14" s="38">
        <v>11</v>
      </c>
      <c r="E14" s="37" t="s">
        <v>219</v>
      </c>
      <c r="F14" s="4"/>
      <c r="G14" s="4"/>
    </row>
    <row r="15" spans="1:7" s="1" customFormat="1" ht="21" customHeight="1" x14ac:dyDescent="0.25">
      <c r="A15" s="37" t="s">
        <v>50</v>
      </c>
      <c r="B15" s="37" t="s">
        <v>51</v>
      </c>
      <c r="C15" s="37" t="s">
        <v>41</v>
      </c>
      <c r="D15" s="38">
        <v>2407.88</v>
      </c>
      <c r="E15" s="37" t="s">
        <v>37</v>
      </c>
      <c r="F15" s="4"/>
      <c r="G15" s="4"/>
    </row>
    <row r="16" spans="1:7" s="1" customFormat="1" ht="21" customHeight="1" x14ac:dyDescent="0.25">
      <c r="A16" s="37" t="s">
        <v>52</v>
      </c>
      <c r="B16" s="37" t="s">
        <v>53</v>
      </c>
      <c r="C16" s="37" t="s">
        <v>41</v>
      </c>
      <c r="D16" s="38">
        <v>89.9</v>
      </c>
      <c r="E16" s="37" t="s">
        <v>54</v>
      </c>
      <c r="F16" s="4"/>
      <c r="G16" s="4"/>
    </row>
    <row r="17" spans="1:7" s="1" customFormat="1" ht="21" customHeight="1" x14ac:dyDescent="0.25">
      <c r="A17" s="37" t="s">
        <v>55</v>
      </c>
      <c r="B17" s="37" t="s">
        <v>56</v>
      </c>
      <c r="C17" s="37" t="s">
        <v>57</v>
      </c>
      <c r="D17" s="38">
        <v>4718.75</v>
      </c>
      <c r="E17" s="37" t="s">
        <v>58</v>
      </c>
      <c r="F17" s="4"/>
      <c r="G17" s="4"/>
    </row>
    <row r="18" spans="1:7" s="1" customFormat="1" ht="21" customHeight="1" x14ac:dyDescent="0.25">
      <c r="A18" s="37" t="s">
        <v>278</v>
      </c>
      <c r="B18" s="37">
        <v>96498814907</v>
      </c>
      <c r="C18" s="37" t="s">
        <v>36</v>
      </c>
      <c r="D18" s="38">
        <v>469</v>
      </c>
      <c r="E18" s="37" t="s">
        <v>38</v>
      </c>
      <c r="F18" s="4"/>
      <c r="G18" s="4"/>
    </row>
    <row r="19" spans="1:7" s="1" customFormat="1" ht="21" customHeight="1" x14ac:dyDescent="0.25">
      <c r="A19" s="37" t="s">
        <v>59</v>
      </c>
      <c r="B19" s="37" t="s">
        <v>60</v>
      </c>
      <c r="C19" s="37" t="s">
        <v>41</v>
      </c>
      <c r="D19" s="38">
        <v>2489.5100000000002</v>
      </c>
      <c r="E19" s="37" t="s">
        <v>61</v>
      </c>
      <c r="F19" s="4"/>
      <c r="G19" s="4"/>
    </row>
    <row r="20" spans="1:7" s="1" customFormat="1" ht="21" customHeight="1" x14ac:dyDescent="0.25">
      <c r="A20" s="37" t="s">
        <v>62</v>
      </c>
      <c r="B20" s="37" t="s">
        <v>63</v>
      </c>
      <c r="C20" s="37"/>
      <c r="D20" s="38">
        <v>1050</v>
      </c>
      <c r="E20" s="37" t="s">
        <v>64</v>
      </c>
      <c r="F20" s="4"/>
      <c r="G20" s="4"/>
    </row>
    <row r="21" spans="1:7" s="1" customFormat="1" ht="21" customHeight="1" x14ac:dyDescent="0.25">
      <c r="A21" s="37" t="s">
        <v>274</v>
      </c>
      <c r="B21" s="37"/>
      <c r="C21" s="37"/>
      <c r="D21" s="38">
        <v>361.74</v>
      </c>
      <c r="E21" s="37" t="s">
        <v>108</v>
      </c>
      <c r="F21" s="4"/>
      <c r="G21" s="4"/>
    </row>
    <row r="22" spans="1:7" s="1" customFormat="1" ht="21" customHeight="1" x14ac:dyDescent="0.25">
      <c r="A22" s="37" t="s">
        <v>65</v>
      </c>
      <c r="B22" s="37" t="s">
        <v>66</v>
      </c>
      <c r="C22" s="37"/>
      <c r="D22" s="38">
        <v>347.9</v>
      </c>
      <c r="E22" s="37" t="s">
        <v>67</v>
      </c>
      <c r="F22" s="4"/>
      <c r="G22" s="4"/>
    </row>
    <row r="23" spans="1:7" s="1" customFormat="1" ht="21" customHeight="1" x14ac:dyDescent="0.25">
      <c r="A23" s="37" t="s">
        <v>68</v>
      </c>
      <c r="B23" s="37" t="s">
        <v>69</v>
      </c>
      <c r="C23" s="37" t="s">
        <v>69</v>
      </c>
      <c r="D23" s="38">
        <v>3284.89</v>
      </c>
      <c r="E23" s="37" t="s">
        <v>70</v>
      </c>
      <c r="F23" s="4"/>
      <c r="G23" s="4"/>
    </row>
    <row r="24" spans="1:7" s="1" customFormat="1" ht="21" customHeight="1" x14ac:dyDescent="0.25">
      <c r="A24" s="37" t="s">
        <v>71</v>
      </c>
      <c r="B24" s="37" t="s">
        <v>72</v>
      </c>
      <c r="C24" s="37" t="s">
        <v>41</v>
      </c>
      <c r="D24" s="38">
        <v>2586</v>
      </c>
      <c r="E24" s="37" t="s">
        <v>73</v>
      </c>
      <c r="F24" s="4"/>
      <c r="G24" s="4"/>
    </row>
    <row r="25" spans="1:7" s="1" customFormat="1" ht="21" customHeight="1" x14ac:dyDescent="0.25">
      <c r="A25" s="37" t="s">
        <v>71</v>
      </c>
      <c r="B25" s="37" t="s">
        <v>72</v>
      </c>
      <c r="C25" s="37" t="s">
        <v>41</v>
      </c>
      <c r="D25" s="38">
        <v>91</v>
      </c>
      <c r="E25" s="37" t="s">
        <v>74</v>
      </c>
      <c r="F25" s="4"/>
      <c r="G25" s="4"/>
    </row>
    <row r="26" spans="1:7" s="1" customFormat="1" ht="21" customHeight="1" x14ac:dyDescent="0.25">
      <c r="A26" s="37"/>
      <c r="B26" s="37"/>
      <c r="C26" s="37" t="s">
        <v>266</v>
      </c>
      <c r="D26" s="38">
        <f>SUM(D24:D25)</f>
        <v>2677</v>
      </c>
      <c r="E26" s="37"/>
      <c r="F26" s="4"/>
      <c r="G26" s="4"/>
    </row>
    <row r="27" spans="1:7" s="1" customFormat="1" ht="21" customHeight="1" x14ac:dyDescent="0.25">
      <c r="A27" s="37" t="s">
        <v>75</v>
      </c>
      <c r="B27" s="37" t="s">
        <v>76</v>
      </c>
      <c r="C27" s="37" t="s">
        <v>45</v>
      </c>
      <c r="D27" s="38">
        <v>166.38</v>
      </c>
      <c r="E27" s="37" t="s">
        <v>77</v>
      </c>
      <c r="F27" s="4"/>
      <c r="G27" s="4"/>
    </row>
    <row r="28" spans="1:7" s="1" customFormat="1" ht="21" customHeight="1" x14ac:dyDescent="0.25">
      <c r="A28" s="37" t="s">
        <v>78</v>
      </c>
      <c r="B28" s="37" t="s">
        <v>79</v>
      </c>
      <c r="C28" s="37" t="s">
        <v>45</v>
      </c>
      <c r="D28" s="38">
        <v>1077.01</v>
      </c>
      <c r="E28" s="37" t="s">
        <v>37</v>
      </c>
      <c r="F28" s="4"/>
      <c r="G28" s="4"/>
    </row>
    <row r="29" spans="1:7" s="1" customFormat="1" ht="21" customHeight="1" x14ac:dyDescent="0.25">
      <c r="A29" s="37" t="s">
        <v>80</v>
      </c>
      <c r="B29" s="37" t="s">
        <v>66</v>
      </c>
      <c r="C29" s="37" t="s">
        <v>81</v>
      </c>
      <c r="D29" s="38">
        <v>540</v>
      </c>
      <c r="E29" s="37" t="s">
        <v>82</v>
      </c>
      <c r="F29" s="4"/>
      <c r="G29" s="4"/>
    </row>
    <row r="30" spans="1:7" ht="21" customHeight="1" x14ac:dyDescent="0.25">
      <c r="A30" s="37" t="s">
        <v>83</v>
      </c>
      <c r="B30" s="37" t="s">
        <v>84</v>
      </c>
      <c r="C30" s="37" t="s">
        <v>57</v>
      </c>
      <c r="D30" s="38">
        <v>300</v>
      </c>
      <c r="E30" s="37" t="s">
        <v>85</v>
      </c>
      <c r="F30" s="4"/>
      <c r="G30" s="4"/>
    </row>
    <row r="31" spans="1:7" s="1" customFormat="1" ht="21" customHeight="1" x14ac:dyDescent="0.25">
      <c r="A31" s="37" t="s">
        <v>86</v>
      </c>
      <c r="B31" s="37" t="s">
        <v>87</v>
      </c>
      <c r="C31" s="37" t="s">
        <v>88</v>
      </c>
      <c r="D31" s="38">
        <v>33.18</v>
      </c>
      <c r="E31" s="37" t="s">
        <v>64</v>
      </c>
      <c r="F31" s="4"/>
      <c r="G31" s="4"/>
    </row>
    <row r="32" spans="1:7" ht="21" customHeight="1" x14ac:dyDescent="0.25">
      <c r="A32" s="37" t="s">
        <v>89</v>
      </c>
      <c r="B32" s="37" t="s">
        <v>90</v>
      </c>
      <c r="C32" s="37" t="s">
        <v>57</v>
      </c>
      <c r="D32" s="38">
        <v>1940</v>
      </c>
      <c r="E32" s="37" t="s">
        <v>64</v>
      </c>
      <c r="F32" s="4"/>
      <c r="G32" s="4"/>
    </row>
    <row r="33" spans="1:7" s="1" customFormat="1" ht="21" customHeight="1" x14ac:dyDescent="0.25">
      <c r="A33" s="37" t="s">
        <v>91</v>
      </c>
      <c r="B33" s="37" t="s">
        <v>92</v>
      </c>
      <c r="C33" s="37" t="s">
        <v>93</v>
      </c>
      <c r="D33" s="38">
        <v>500</v>
      </c>
      <c r="E33" s="37" t="s">
        <v>74</v>
      </c>
      <c r="F33" s="4"/>
      <c r="G33" s="4"/>
    </row>
    <row r="34" spans="1:7" s="1" customFormat="1" ht="21" customHeight="1" x14ac:dyDescent="0.25">
      <c r="A34" s="37" t="s">
        <v>94</v>
      </c>
      <c r="B34" s="37" t="s">
        <v>95</v>
      </c>
      <c r="C34" s="37" t="s">
        <v>96</v>
      </c>
      <c r="D34" s="38">
        <v>534.38</v>
      </c>
      <c r="E34" s="37" t="s">
        <v>82</v>
      </c>
      <c r="F34" s="4"/>
      <c r="G34" s="4"/>
    </row>
    <row r="35" spans="1:7" ht="21" customHeight="1" x14ac:dyDescent="0.25">
      <c r="A35" s="37" t="s">
        <v>97</v>
      </c>
      <c r="B35" s="37" t="s">
        <v>98</v>
      </c>
      <c r="C35" s="37" t="s">
        <v>99</v>
      </c>
      <c r="D35" s="38">
        <v>437.5</v>
      </c>
      <c r="E35" s="37" t="s">
        <v>82</v>
      </c>
      <c r="F35" s="4"/>
      <c r="G35" s="4"/>
    </row>
    <row r="36" spans="1:7" s="1" customFormat="1" ht="21" customHeight="1" x14ac:dyDescent="0.25">
      <c r="A36" s="37" t="s">
        <v>100</v>
      </c>
      <c r="B36" s="37" t="s">
        <v>101</v>
      </c>
      <c r="C36" s="37" t="s">
        <v>102</v>
      </c>
      <c r="D36" s="38">
        <v>50</v>
      </c>
      <c r="E36" s="37" t="s">
        <v>61</v>
      </c>
      <c r="F36" s="4"/>
      <c r="G36" s="4"/>
    </row>
    <row r="37" spans="1:7" s="1" customFormat="1" ht="21" customHeight="1" x14ac:dyDescent="0.25">
      <c r="A37" s="37" t="s">
        <v>103</v>
      </c>
      <c r="B37" s="37" t="s">
        <v>69</v>
      </c>
      <c r="C37" s="37" t="s">
        <v>69</v>
      </c>
      <c r="D37" s="38">
        <v>250</v>
      </c>
      <c r="E37" s="37" t="s">
        <v>74</v>
      </c>
      <c r="F37" s="4"/>
      <c r="G37" s="4"/>
    </row>
    <row r="38" spans="1:7" ht="21" customHeight="1" x14ac:dyDescent="0.25">
      <c r="A38" s="37" t="s">
        <v>104</v>
      </c>
      <c r="B38" s="37" t="s">
        <v>105</v>
      </c>
      <c r="C38" s="37" t="s">
        <v>106</v>
      </c>
      <c r="D38" s="38">
        <v>9994</v>
      </c>
      <c r="E38" s="37" t="s">
        <v>74</v>
      </c>
      <c r="F38" s="4"/>
      <c r="G38" s="4"/>
    </row>
    <row r="39" spans="1:7" ht="21" customHeight="1" x14ac:dyDescent="0.25">
      <c r="A39" s="37" t="s">
        <v>107</v>
      </c>
      <c r="B39" s="37" t="s">
        <v>69</v>
      </c>
      <c r="C39" s="37" t="s">
        <v>69</v>
      </c>
      <c r="D39" s="38">
        <v>450</v>
      </c>
      <c r="E39" s="37" t="s">
        <v>108</v>
      </c>
      <c r="F39" s="4"/>
      <c r="G39" s="4"/>
    </row>
    <row r="40" spans="1:7" s="1" customFormat="1" ht="21" customHeight="1" x14ac:dyDescent="0.25">
      <c r="A40" s="37" t="s">
        <v>109</v>
      </c>
      <c r="B40" s="37" t="s">
        <v>66</v>
      </c>
      <c r="C40" s="37" t="s">
        <v>110</v>
      </c>
      <c r="D40" s="38">
        <v>20</v>
      </c>
      <c r="E40" s="37" t="s">
        <v>152</v>
      </c>
      <c r="F40" s="4"/>
      <c r="G40" s="4"/>
    </row>
    <row r="41" spans="1:7" ht="21" customHeight="1" x14ac:dyDescent="0.25">
      <c r="A41" s="37" t="s">
        <v>109</v>
      </c>
      <c r="B41" s="37" t="s">
        <v>66</v>
      </c>
      <c r="C41" s="37" t="s">
        <v>110</v>
      </c>
      <c r="D41" s="38">
        <v>1050</v>
      </c>
      <c r="E41" s="37" t="s">
        <v>108</v>
      </c>
      <c r="F41" s="4"/>
      <c r="G41" s="4"/>
    </row>
    <row r="42" spans="1:7" s="1" customFormat="1" ht="21" customHeight="1" x14ac:dyDescent="0.25">
      <c r="A42" s="37" t="s">
        <v>109</v>
      </c>
      <c r="B42" s="37" t="s">
        <v>66</v>
      </c>
      <c r="C42" s="37" t="s">
        <v>110</v>
      </c>
      <c r="D42" s="38">
        <v>525</v>
      </c>
      <c r="E42" s="37" t="s">
        <v>277</v>
      </c>
      <c r="F42" s="4"/>
      <c r="G42" s="4"/>
    </row>
    <row r="43" spans="1:7" s="1" customFormat="1" ht="21" customHeight="1" x14ac:dyDescent="0.25">
      <c r="A43" s="37"/>
      <c r="B43" s="37"/>
      <c r="C43" s="37" t="s">
        <v>266</v>
      </c>
      <c r="D43" s="38">
        <f>SUM(D40:D42)</f>
        <v>1595</v>
      </c>
      <c r="E43" s="37"/>
      <c r="F43" s="4"/>
      <c r="G43" s="4"/>
    </row>
    <row r="44" spans="1:7" s="1" customFormat="1" ht="21" customHeight="1" x14ac:dyDescent="0.25">
      <c r="A44" s="37" t="s">
        <v>270</v>
      </c>
      <c r="B44" s="37"/>
      <c r="C44" s="37"/>
      <c r="D44" s="38">
        <v>390</v>
      </c>
      <c r="E44" s="37" t="s">
        <v>108</v>
      </c>
      <c r="F44" s="4"/>
      <c r="G44" s="4"/>
    </row>
    <row r="45" spans="1:7" s="1" customFormat="1" ht="21" customHeight="1" x14ac:dyDescent="0.25">
      <c r="A45" s="37" t="s">
        <v>111</v>
      </c>
      <c r="B45" s="37" t="s">
        <v>112</v>
      </c>
      <c r="C45" s="37" t="s">
        <v>57</v>
      </c>
      <c r="D45" s="38">
        <v>536.80999999999995</v>
      </c>
      <c r="E45" s="37" t="s">
        <v>113</v>
      </c>
      <c r="F45" s="4"/>
      <c r="G45" s="4"/>
    </row>
    <row r="46" spans="1:7" ht="21" customHeight="1" x14ac:dyDescent="0.25">
      <c r="A46" s="37" t="s">
        <v>114</v>
      </c>
      <c r="B46" s="37" t="s">
        <v>115</v>
      </c>
      <c r="C46" s="37" t="s">
        <v>57</v>
      </c>
      <c r="D46" s="38">
        <v>662.5</v>
      </c>
      <c r="E46" s="37" t="s">
        <v>58</v>
      </c>
      <c r="F46" s="4"/>
      <c r="G46" s="4"/>
    </row>
    <row r="47" spans="1:7" ht="21" customHeight="1" x14ac:dyDescent="0.25">
      <c r="A47" s="37" t="s">
        <v>116</v>
      </c>
      <c r="B47" s="37" t="s">
        <v>117</v>
      </c>
      <c r="C47" s="37" t="s">
        <v>118</v>
      </c>
      <c r="D47" s="38">
        <v>85.73</v>
      </c>
      <c r="E47" s="37" t="s">
        <v>37</v>
      </c>
      <c r="F47" s="4"/>
      <c r="G47" s="4"/>
    </row>
    <row r="48" spans="1:7" s="1" customFormat="1" ht="21" customHeight="1" x14ac:dyDescent="0.25">
      <c r="A48" s="37" t="s">
        <v>119</v>
      </c>
      <c r="B48" s="37" t="s">
        <v>120</v>
      </c>
      <c r="C48" s="37" t="s">
        <v>121</v>
      </c>
      <c r="D48" s="38">
        <v>132.72999999999999</v>
      </c>
      <c r="E48" s="37" t="s">
        <v>85</v>
      </c>
      <c r="F48" s="4"/>
      <c r="G48" s="4"/>
    </row>
    <row r="49" spans="1:7" s="1" customFormat="1" ht="21" customHeight="1" x14ac:dyDescent="0.25">
      <c r="A49" s="37" t="s">
        <v>122</v>
      </c>
      <c r="B49" s="37" t="s">
        <v>66</v>
      </c>
      <c r="C49" s="37"/>
      <c r="D49" s="38">
        <v>1050</v>
      </c>
      <c r="E49" s="37" t="s">
        <v>123</v>
      </c>
      <c r="F49" s="4"/>
      <c r="G49" s="4"/>
    </row>
    <row r="50" spans="1:7" s="1" customFormat="1" ht="21" customHeight="1" x14ac:dyDescent="0.25">
      <c r="A50" s="37" t="s">
        <v>124</v>
      </c>
      <c r="B50" s="37" t="s">
        <v>125</v>
      </c>
      <c r="C50" s="37" t="s">
        <v>126</v>
      </c>
      <c r="D50" s="38">
        <v>241.46</v>
      </c>
      <c r="E50" s="37" t="s">
        <v>49</v>
      </c>
      <c r="F50" s="4"/>
      <c r="G50" s="4"/>
    </row>
    <row r="51" spans="1:7" s="1" customFormat="1" ht="21" customHeight="1" x14ac:dyDescent="0.25">
      <c r="A51" s="37" t="s">
        <v>127</v>
      </c>
      <c r="B51" s="37" t="s">
        <v>128</v>
      </c>
      <c r="C51" s="37" t="s">
        <v>41</v>
      </c>
      <c r="D51" s="38">
        <v>144.06</v>
      </c>
      <c r="E51" s="37" t="s">
        <v>61</v>
      </c>
      <c r="F51" s="4"/>
      <c r="G51" s="4"/>
    </row>
    <row r="52" spans="1:7" s="1" customFormat="1" ht="21" customHeight="1" x14ac:dyDescent="0.25">
      <c r="A52" s="37" t="s">
        <v>129</v>
      </c>
      <c r="B52" s="37" t="s">
        <v>130</v>
      </c>
      <c r="C52" s="37" t="s">
        <v>131</v>
      </c>
      <c r="D52" s="38">
        <v>5430.45</v>
      </c>
      <c r="E52" s="37" t="s">
        <v>37</v>
      </c>
      <c r="F52" s="4"/>
      <c r="G52" s="4"/>
    </row>
    <row r="53" spans="1:7" ht="21" customHeight="1" x14ac:dyDescent="0.25">
      <c r="A53" s="37" t="s">
        <v>132</v>
      </c>
      <c r="B53" s="37" t="s">
        <v>133</v>
      </c>
      <c r="C53" s="37" t="s">
        <v>41</v>
      </c>
      <c r="D53" s="38">
        <v>97.96</v>
      </c>
      <c r="E53" s="37" t="s">
        <v>37</v>
      </c>
      <c r="F53" s="4"/>
      <c r="G53" s="4"/>
    </row>
    <row r="54" spans="1:7" s="1" customFormat="1" ht="21" customHeight="1" x14ac:dyDescent="0.25">
      <c r="A54" s="37" t="s">
        <v>268</v>
      </c>
      <c r="B54" s="37">
        <v>43594593297</v>
      </c>
      <c r="C54" s="37" t="s">
        <v>41</v>
      </c>
      <c r="D54" s="38">
        <v>275</v>
      </c>
      <c r="E54" s="37" t="s">
        <v>108</v>
      </c>
      <c r="F54" s="4"/>
      <c r="G54" s="4"/>
    </row>
    <row r="55" spans="1:7" ht="21" customHeight="1" x14ac:dyDescent="0.25">
      <c r="A55" s="37" t="s">
        <v>134</v>
      </c>
      <c r="B55" s="37" t="s">
        <v>135</v>
      </c>
      <c r="C55" s="37" t="s">
        <v>136</v>
      </c>
      <c r="D55" s="38">
        <v>500</v>
      </c>
      <c r="E55" s="37" t="s">
        <v>58</v>
      </c>
      <c r="F55" s="4"/>
      <c r="G55" s="4"/>
    </row>
    <row r="56" spans="1:7" ht="21" customHeight="1" x14ac:dyDescent="0.25">
      <c r="A56" s="37" t="s">
        <v>137</v>
      </c>
      <c r="B56" s="37" t="s">
        <v>138</v>
      </c>
      <c r="C56" s="37" t="s">
        <v>57</v>
      </c>
      <c r="D56" s="38">
        <v>649.14</v>
      </c>
      <c r="E56" s="37" t="s">
        <v>113</v>
      </c>
      <c r="F56" s="4"/>
      <c r="G56" s="4"/>
    </row>
    <row r="57" spans="1:7" ht="21" customHeight="1" x14ac:dyDescent="0.25">
      <c r="A57" s="37" t="s">
        <v>137</v>
      </c>
      <c r="B57" s="37" t="s">
        <v>138</v>
      </c>
      <c r="C57" s="37" t="s">
        <v>57</v>
      </c>
      <c r="D57" s="38">
        <v>1850</v>
      </c>
      <c r="E57" s="37" t="s">
        <v>82</v>
      </c>
      <c r="F57" s="4"/>
      <c r="G57" s="4"/>
    </row>
    <row r="58" spans="1:7" s="1" customFormat="1" ht="21" customHeight="1" x14ac:dyDescent="0.25">
      <c r="A58" s="37"/>
      <c r="B58" s="37"/>
      <c r="C58" s="37" t="s">
        <v>266</v>
      </c>
      <c r="D58" s="38">
        <f>SUM(D56:D57)</f>
        <v>2499.14</v>
      </c>
      <c r="E58" s="37"/>
      <c r="F58" s="4"/>
      <c r="G58" s="4"/>
    </row>
    <row r="59" spans="1:7" s="1" customFormat="1" ht="21" customHeight="1" x14ac:dyDescent="0.25">
      <c r="A59" s="37" t="s">
        <v>139</v>
      </c>
      <c r="B59" s="37" t="s">
        <v>140</v>
      </c>
      <c r="C59" s="37" t="s">
        <v>41</v>
      </c>
      <c r="D59" s="38">
        <v>100.63</v>
      </c>
      <c r="E59" s="37" t="s">
        <v>49</v>
      </c>
      <c r="F59" s="4"/>
      <c r="G59" s="4"/>
    </row>
    <row r="60" spans="1:7" s="1" customFormat="1" ht="21" customHeight="1" x14ac:dyDescent="0.25">
      <c r="A60" s="37" t="s">
        <v>141</v>
      </c>
      <c r="B60" s="37" t="s">
        <v>142</v>
      </c>
      <c r="C60" s="37" t="s">
        <v>36</v>
      </c>
      <c r="D60" s="38">
        <v>819.85</v>
      </c>
      <c r="E60" s="37" t="s">
        <v>37</v>
      </c>
      <c r="F60" s="4"/>
      <c r="G60" s="4"/>
    </row>
    <row r="61" spans="1:7" ht="21" customHeight="1" x14ac:dyDescent="0.25">
      <c r="A61" s="37" t="s">
        <v>141</v>
      </c>
      <c r="B61" s="37" t="s">
        <v>142</v>
      </c>
      <c r="C61" s="37" t="s">
        <v>36</v>
      </c>
      <c r="D61" s="38">
        <v>339.15</v>
      </c>
      <c r="E61" s="37" t="s">
        <v>64</v>
      </c>
      <c r="F61" s="4"/>
      <c r="G61" s="4"/>
    </row>
    <row r="62" spans="1:7" s="1" customFormat="1" ht="21" customHeight="1" x14ac:dyDescent="0.25">
      <c r="A62" s="37"/>
      <c r="B62" s="37"/>
      <c r="C62" s="37" t="s">
        <v>266</v>
      </c>
      <c r="D62" s="38">
        <f>SUM(D60:D61)</f>
        <v>1159</v>
      </c>
      <c r="E62" s="37"/>
      <c r="F62" s="4"/>
      <c r="G62" s="4"/>
    </row>
    <row r="63" spans="1:7" ht="21" customHeight="1" x14ac:dyDescent="0.25">
      <c r="A63" s="37" t="s">
        <v>143</v>
      </c>
      <c r="B63" s="37" t="s">
        <v>144</v>
      </c>
      <c r="C63" s="37" t="s">
        <v>41</v>
      </c>
      <c r="D63" s="38">
        <v>8799.51</v>
      </c>
      <c r="E63" s="37" t="s">
        <v>145</v>
      </c>
      <c r="F63" s="4"/>
      <c r="G63" s="4"/>
    </row>
    <row r="64" spans="1:7" ht="21" customHeight="1" x14ac:dyDescent="0.25">
      <c r="A64" s="37" t="s">
        <v>146</v>
      </c>
      <c r="B64" s="37" t="s">
        <v>147</v>
      </c>
      <c r="C64" s="37" t="s">
        <v>41</v>
      </c>
      <c r="D64" s="38">
        <v>103.99</v>
      </c>
      <c r="E64" s="37" t="s">
        <v>38</v>
      </c>
      <c r="F64" s="4"/>
      <c r="G64" s="4"/>
    </row>
    <row r="65" spans="1:7" s="1" customFormat="1" ht="21" customHeight="1" x14ac:dyDescent="0.25">
      <c r="A65" s="37" t="s">
        <v>148</v>
      </c>
      <c r="B65" s="37" t="s">
        <v>149</v>
      </c>
      <c r="C65" s="37" t="s">
        <v>41</v>
      </c>
      <c r="D65" s="38">
        <v>465.79</v>
      </c>
      <c r="E65" s="37" t="s">
        <v>42</v>
      </c>
      <c r="F65" s="4"/>
      <c r="G65" s="4"/>
    </row>
    <row r="66" spans="1:7" s="1" customFormat="1" ht="21" customHeight="1" x14ac:dyDescent="0.25">
      <c r="A66" s="37" t="s">
        <v>150</v>
      </c>
      <c r="B66" s="37" t="s">
        <v>151</v>
      </c>
      <c r="C66" s="37" t="s">
        <v>45</v>
      </c>
      <c r="D66" s="38">
        <v>120</v>
      </c>
      <c r="E66" s="37" t="s">
        <v>152</v>
      </c>
      <c r="F66" s="4"/>
      <c r="G66" s="4"/>
    </row>
    <row r="67" spans="1:7" s="1" customFormat="1" ht="21" customHeight="1" x14ac:dyDescent="0.25">
      <c r="A67" s="37" t="s">
        <v>153</v>
      </c>
      <c r="B67" s="37" t="s">
        <v>154</v>
      </c>
      <c r="C67" s="37" t="s">
        <v>45</v>
      </c>
      <c r="D67" s="38">
        <v>47.78</v>
      </c>
      <c r="E67" s="37" t="s">
        <v>37</v>
      </c>
      <c r="F67" s="4"/>
      <c r="G67" s="4"/>
    </row>
    <row r="68" spans="1:7" ht="21" customHeight="1" x14ac:dyDescent="0.25">
      <c r="A68" s="37" t="s">
        <v>155</v>
      </c>
      <c r="B68" s="37" t="s">
        <v>156</v>
      </c>
      <c r="C68" s="37" t="s">
        <v>41</v>
      </c>
      <c r="D68" s="38">
        <v>480</v>
      </c>
      <c r="E68" s="37" t="s">
        <v>108</v>
      </c>
      <c r="F68" s="4"/>
      <c r="G68" s="4"/>
    </row>
    <row r="69" spans="1:7" s="1" customFormat="1" ht="21" customHeight="1" x14ac:dyDescent="0.25">
      <c r="A69" s="37" t="s">
        <v>155</v>
      </c>
      <c r="B69" s="37" t="s">
        <v>156</v>
      </c>
      <c r="C69" s="37" t="s">
        <v>41</v>
      </c>
      <c r="D69" s="38">
        <v>410</v>
      </c>
      <c r="E69" s="37" t="s">
        <v>108</v>
      </c>
      <c r="F69" s="4"/>
      <c r="G69" s="4"/>
    </row>
    <row r="70" spans="1:7" s="1" customFormat="1" ht="21" customHeight="1" x14ac:dyDescent="0.25">
      <c r="A70" s="37" t="s">
        <v>155</v>
      </c>
      <c r="B70" s="37" t="s">
        <v>156</v>
      </c>
      <c r="C70" s="37" t="s">
        <v>41</v>
      </c>
      <c r="D70" s="38">
        <v>410</v>
      </c>
      <c r="E70" s="37" t="s">
        <v>108</v>
      </c>
      <c r="F70" s="4"/>
      <c r="G70" s="4"/>
    </row>
    <row r="71" spans="1:7" s="1" customFormat="1" ht="21" customHeight="1" x14ac:dyDescent="0.25">
      <c r="A71" s="37"/>
      <c r="B71" s="37"/>
      <c r="C71" s="37" t="s">
        <v>266</v>
      </c>
      <c r="D71" s="38">
        <f>SUM(D68:D70)</f>
        <v>1300</v>
      </c>
      <c r="E71" s="37"/>
      <c r="F71" s="4"/>
      <c r="G71" s="4"/>
    </row>
    <row r="72" spans="1:7" s="1" customFormat="1" ht="21" customHeight="1" x14ac:dyDescent="0.25">
      <c r="A72" s="37" t="s">
        <v>157</v>
      </c>
      <c r="B72" s="37" t="s">
        <v>158</v>
      </c>
      <c r="C72" s="37" t="s">
        <v>41</v>
      </c>
      <c r="D72" s="38">
        <v>62</v>
      </c>
      <c r="E72" s="37" t="s">
        <v>37</v>
      </c>
      <c r="F72" s="4"/>
      <c r="G72" s="4"/>
    </row>
    <row r="73" spans="1:7" s="1" customFormat="1" ht="21" customHeight="1" x14ac:dyDescent="0.25">
      <c r="A73" s="37" t="s">
        <v>159</v>
      </c>
      <c r="B73" s="37" t="s">
        <v>160</v>
      </c>
      <c r="C73" s="37" t="s">
        <v>45</v>
      </c>
      <c r="D73" s="38">
        <v>16.59</v>
      </c>
      <c r="E73" s="37" t="s">
        <v>82</v>
      </c>
      <c r="F73" s="4"/>
      <c r="G73" s="4"/>
    </row>
    <row r="74" spans="1:7" s="1" customFormat="1" ht="21" customHeight="1" x14ac:dyDescent="0.25">
      <c r="A74" s="37" t="s">
        <v>161</v>
      </c>
      <c r="B74" s="37" t="s">
        <v>162</v>
      </c>
      <c r="C74" s="37" t="s">
        <v>45</v>
      </c>
      <c r="D74" s="38">
        <v>2462.5</v>
      </c>
      <c r="E74" s="37" t="s">
        <v>54</v>
      </c>
      <c r="F74" s="4"/>
      <c r="G74" s="4"/>
    </row>
    <row r="75" spans="1:7" s="1" customFormat="1" ht="21" customHeight="1" x14ac:dyDescent="0.25">
      <c r="A75" s="37" t="s">
        <v>163</v>
      </c>
      <c r="B75" s="37" t="s">
        <v>164</v>
      </c>
      <c r="C75" s="37" t="s">
        <v>36</v>
      </c>
      <c r="D75" s="38">
        <v>150</v>
      </c>
      <c r="E75" s="37" t="s">
        <v>58</v>
      </c>
      <c r="F75" s="4"/>
      <c r="G75" s="4"/>
    </row>
    <row r="76" spans="1:7" s="1" customFormat="1" ht="21" customHeight="1" x14ac:dyDescent="0.25">
      <c r="A76" s="37" t="s">
        <v>165</v>
      </c>
      <c r="B76" s="37" t="s">
        <v>166</v>
      </c>
      <c r="C76" s="37" t="s">
        <v>167</v>
      </c>
      <c r="D76" s="38">
        <v>209.88</v>
      </c>
      <c r="E76" s="37" t="s">
        <v>38</v>
      </c>
      <c r="F76" s="4"/>
      <c r="G76" s="4"/>
    </row>
    <row r="77" spans="1:7" s="1" customFormat="1" ht="21" customHeight="1" x14ac:dyDescent="0.25">
      <c r="A77" s="37" t="s">
        <v>165</v>
      </c>
      <c r="B77" s="37" t="s">
        <v>166</v>
      </c>
      <c r="C77" s="37" t="s">
        <v>167</v>
      </c>
      <c r="D77" s="38">
        <v>151.99</v>
      </c>
      <c r="E77" s="37" t="s">
        <v>38</v>
      </c>
      <c r="F77" s="4"/>
      <c r="G77" s="4"/>
    </row>
    <row r="78" spans="1:7" s="1" customFormat="1" ht="21" customHeight="1" x14ac:dyDescent="0.25">
      <c r="A78" s="37"/>
      <c r="B78" s="37"/>
      <c r="C78" s="37" t="s">
        <v>266</v>
      </c>
      <c r="D78" s="38">
        <f>SUM(D76:D77)</f>
        <v>361.87</v>
      </c>
      <c r="E78" s="37"/>
      <c r="F78" s="4"/>
      <c r="G78" s="4"/>
    </row>
    <row r="79" spans="1:7" s="1" customFormat="1" ht="21" customHeight="1" x14ac:dyDescent="0.25">
      <c r="A79" s="37" t="s">
        <v>272</v>
      </c>
      <c r="B79" s="37"/>
      <c r="C79" s="37"/>
      <c r="D79" s="38">
        <v>334.24</v>
      </c>
      <c r="E79" s="37" t="s">
        <v>37</v>
      </c>
      <c r="F79" s="4"/>
      <c r="G79" s="4"/>
    </row>
    <row r="80" spans="1:7" s="1" customFormat="1" ht="21" customHeight="1" x14ac:dyDescent="0.25">
      <c r="A80" s="37" t="s">
        <v>168</v>
      </c>
      <c r="B80" s="37" t="s">
        <v>66</v>
      </c>
      <c r="C80" s="37" t="s">
        <v>169</v>
      </c>
      <c r="D80" s="38">
        <v>2067.9</v>
      </c>
      <c r="E80" s="37" t="s">
        <v>58</v>
      </c>
      <c r="F80" s="4"/>
      <c r="G80" s="4"/>
    </row>
    <row r="81" spans="1:7" s="1" customFormat="1" ht="21" customHeight="1" x14ac:dyDescent="0.25">
      <c r="A81" s="37" t="s">
        <v>170</v>
      </c>
      <c r="B81" s="37" t="s">
        <v>171</v>
      </c>
      <c r="C81" s="37" t="s">
        <v>57</v>
      </c>
      <c r="D81" s="38">
        <v>2343.75</v>
      </c>
      <c r="E81" s="37" t="s">
        <v>64</v>
      </c>
      <c r="F81" s="4"/>
      <c r="G81" s="4"/>
    </row>
    <row r="82" spans="1:7" s="1" customFormat="1" ht="21" customHeight="1" x14ac:dyDescent="0.25">
      <c r="A82" s="37" t="s">
        <v>172</v>
      </c>
      <c r="B82" s="37" t="s">
        <v>173</v>
      </c>
      <c r="C82" s="37" t="s">
        <v>57</v>
      </c>
      <c r="D82" s="38">
        <v>510</v>
      </c>
      <c r="E82" s="37" t="s">
        <v>64</v>
      </c>
      <c r="F82" s="4"/>
      <c r="G82" s="4"/>
    </row>
    <row r="83" spans="1:7" s="1" customFormat="1" ht="21" customHeight="1" x14ac:dyDescent="0.25">
      <c r="A83" s="37" t="s">
        <v>174</v>
      </c>
      <c r="B83" s="37" t="s">
        <v>175</v>
      </c>
      <c r="C83" s="37" t="s">
        <v>36</v>
      </c>
      <c r="D83" s="38">
        <v>33.75</v>
      </c>
      <c r="E83" s="37" t="s">
        <v>64</v>
      </c>
      <c r="F83" s="4"/>
      <c r="G83" s="4"/>
    </row>
    <row r="84" spans="1:7" s="1" customFormat="1" ht="21" customHeight="1" x14ac:dyDescent="0.25">
      <c r="A84" s="37" t="s">
        <v>269</v>
      </c>
      <c r="B84" s="37"/>
      <c r="C84" s="37"/>
      <c r="D84" s="38">
        <v>690</v>
      </c>
      <c r="E84" s="37" t="s">
        <v>108</v>
      </c>
      <c r="F84" s="4"/>
      <c r="G84" s="4"/>
    </row>
    <row r="85" spans="1:7" s="1" customFormat="1" ht="21" customHeight="1" x14ac:dyDescent="0.25">
      <c r="A85" s="37" t="s">
        <v>176</v>
      </c>
      <c r="B85" s="37" t="s">
        <v>177</v>
      </c>
      <c r="C85" s="37" t="s">
        <v>57</v>
      </c>
      <c r="D85" s="38">
        <v>956.65</v>
      </c>
      <c r="E85" s="37" t="s">
        <v>64</v>
      </c>
      <c r="F85" s="4"/>
      <c r="G85" s="4"/>
    </row>
    <row r="86" spans="1:7" s="1" customFormat="1" ht="24" customHeight="1" x14ac:dyDescent="0.25">
      <c r="A86" s="37" t="s">
        <v>178</v>
      </c>
      <c r="B86" s="37" t="s">
        <v>179</v>
      </c>
      <c r="C86" s="37" t="s">
        <v>180</v>
      </c>
      <c r="D86" s="38">
        <v>650</v>
      </c>
      <c r="E86" s="37" t="s">
        <v>74</v>
      </c>
      <c r="F86" s="4"/>
      <c r="G86" s="4"/>
    </row>
    <row r="87" spans="1:7" ht="21" customHeight="1" x14ac:dyDescent="0.25">
      <c r="A87" s="37" t="s">
        <v>181</v>
      </c>
      <c r="B87" s="37" t="s">
        <v>66</v>
      </c>
      <c r="C87" s="37" t="s">
        <v>182</v>
      </c>
      <c r="D87" s="38">
        <v>320.3</v>
      </c>
      <c r="E87" s="37" t="s">
        <v>37</v>
      </c>
    </row>
    <row r="88" spans="1:7" ht="21" customHeight="1" x14ac:dyDescent="0.25">
      <c r="A88" s="37" t="s">
        <v>183</v>
      </c>
      <c r="B88" s="37" t="s">
        <v>184</v>
      </c>
      <c r="C88" s="37" t="s">
        <v>185</v>
      </c>
      <c r="D88" s="38">
        <v>6608.75</v>
      </c>
      <c r="E88" s="37" t="s">
        <v>70</v>
      </c>
    </row>
    <row r="89" spans="1:7" s="1" customFormat="1" ht="21" customHeight="1" x14ac:dyDescent="0.25">
      <c r="A89" s="37" t="s">
        <v>186</v>
      </c>
      <c r="B89" s="37" t="s">
        <v>187</v>
      </c>
      <c r="C89" s="37" t="s">
        <v>57</v>
      </c>
      <c r="D89" s="38">
        <v>970.65</v>
      </c>
      <c r="E89" s="37" t="s">
        <v>74</v>
      </c>
    </row>
    <row r="90" spans="1:7" ht="21" customHeight="1" x14ac:dyDescent="0.25">
      <c r="A90" s="37" t="s">
        <v>188</v>
      </c>
      <c r="B90" s="37" t="s">
        <v>189</v>
      </c>
      <c r="C90" s="37" t="s">
        <v>41</v>
      </c>
      <c r="D90" s="38">
        <v>89.79</v>
      </c>
      <c r="E90" s="37" t="s">
        <v>190</v>
      </c>
    </row>
    <row r="91" spans="1:7" ht="21" customHeight="1" x14ac:dyDescent="0.25">
      <c r="A91" s="37" t="s">
        <v>191</v>
      </c>
      <c r="B91" s="37" t="s">
        <v>66</v>
      </c>
      <c r="C91" s="37" t="s">
        <v>192</v>
      </c>
      <c r="D91" s="38">
        <v>2398.3000000000002</v>
      </c>
      <c r="E91" s="37" t="s">
        <v>58</v>
      </c>
    </row>
    <row r="92" spans="1:7" ht="21" customHeight="1" x14ac:dyDescent="0.25">
      <c r="A92" s="37" t="s">
        <v>193</v>
      </c>
      <c r="B92" s="37" t="s">
        <v>194</v>
      </c>
      <c r="C92" s="37" t="s">
        <v>195</v>
      </c>
      <c r="D92" s="38">
        <v>30</v>
      </c>
      <c r="E92" s="37" t="s">
        <v>37</v>
      </c>
    </row>
    <row r="93" spans="1:7" ht="21" customHeight="1" x14ac:dyDescent="0.25">
      <c r="A93" s="37" t="s">
        <v>196</v>
      </c>
      <c r="B93" s="37" t="s">
        <v>197</v>
      </c>
      <c r="C93" s="37" t="s">
        <v>36</v>
      </c>
      <c r="D93" s="38">
        <v>125</v>
      </c>
      <c r="E93" s="37" t="s">
        <v>64</v>
      </c>
    </row>
    <row r="94" spans="1:7" s="1" customFormat="1" ht="21" customHeight="1" x14ac:dyDescent="0.25">
      <c r="A94" s="37" t="s">
        <v>198</v>
      </c>
      <c r="B94" s="37" t="s">
        <v>199</v>
      </c>
      <c r="C94" s="37" t="s">
        <v>200</v>
      </c>
      <c r="D94" s="38">
        <v>1290</v>
      </c>
      <c r="E94" s="37" t="s">
        <v>201</v>
      </c>
    </row>
    <row r="95" spans="1:7" ht="21" customHeight="1" x14ac:dyDescent="0.25">
      <c r="A95" s="37" t="s">
        <v>202</v>
      </c>
      <c r="B95" s="37" t="s">
        <v>203</v>
      </c>
      <c r="C95" s="37" t="s">
        <v>45</v>
      </c>
      <c r="D95" s="38">
        <v>298.45</v>
      </c>
      <c r="E95" s="37" t="s">
        <v>38</v>
      </c>
    </row>
    <row r="96" spans="1:7" s="1" customFormat="1" ht="21" customHeight="1" x14ac:dyDescent="0.25">
      <c r="A96" s="37" t="s">
        <v>204</v>
      </c>
      <c r="B96" s="37" t="s">
        <v>205</v>
      </c>
      <c r="C96" s="37" t="s">
        <v>206</v>
      </c>
      <c r="D96" s="38">
        <v>4065</v>
      </c>
      <c r="E96" s="37" t="s">
        <v>38</v>
      </c>
    </row>
    <row r="97" spans="1:7" ht="21" customHeight="1" x14ac:dyDescent="0.25">
      <c r="A97" s="37" t="s">
        <v>207</v>
      </c>
      <c r="B97" s="37" t="s">
        <v>208</v>
      </c>
      <c r="C97" s="37" t="s">
        <v>57</v>
      </c>
      <c r="D97" s="38">
        <v>172.5</v>
      </c>
      <c r="E97" s="37" t="s">
        <v>64</v>
      </c>
    </row>
    <row r="98" spans="1:7" s="1" customFormat="1" ht="21" customHeight="1" x14ac:dyDescent="0.25">
      <c r="A98" s="37" t="s">
        <v>273</v>
      </c>
      <c r="B98" s="37"/>
      <c r="C98" s="37"/>
      <c r="D98" s="38">
        <v>5120</v>
      </c>
      <c r="E98" s="37" t="s">
        <v>74</v>
      </c>
    </row>
    <row r="99" spans="1:7" ht="21" customHeight="1" x14ac:dyDescent="0.25">
      <c r="A99" s="37" t="s">
        <v>209</v>
      </c>
      <c r="B99" s="37" t="s">
        <v>210</v>
      </c>
      <c r="C99" s="37" t="s">
        <v>41</v>
      </c>
      <c r="D99" s="38">
        <v>481.75</v>
      </c>
      <c r="E99" s="37" t="s">
        <v>201</v>
      </c>
    </row>
    <row r="100" spans="1:7" s="1" customFormat="1" ht="21" customHeight="1" x14ac:dyDescent="0.25">
      <c r="A100" s="37" t="s">
        <v>211</v>
      </c>
      <c r="B100" s="37" t="s">
        <v>212</v>
      </c>
      <c r="C100" s="37" t="s">
        <v>57</v>
      </c>
      <c r="D100" s="38">
        <v>390</v>
      </c>
      <c r="E100" s="37" t="s">
        <v>61</v>
      </c>
    </row>
    <row r="101" spans="1:7" ht="21" customHeight="1" x14ac:dyDescent="0.25">
      <c r="A101" s="37" t="s">
        <v>213</v>
      </c>
      <c r="B101" s="37" t="s">
        <v>214</v>
      </c>
      <c r="C101" s="37" t="s">
        <v>57</v>
      </c>
      <c r="D101" s="38">
        <v>125</v>
      </c>
      <c r="E101" s="37" t="s">
        <v>42</v>
      </c>
    </row>
    <row r="102" spans="1:7" s="1" customFormat="1" ht="21" customHeight="1" x14ac:dyDescent="0.25">
      <c r="A102" s="37" t="s">
        <v>215</v>
      </c>
      <c r="B102" s="37" t="s">
        <v>216</v>
      </c>
      <c r="C102" s="37" t="s">
        <v>57</v>
      </c>
      <c r="D102" s="38">
        <v>68.5</v>
      </c>
      <c r="E102" s="37" t="s">
        <v>37</v>
      </c>
      <c r="F102" s="4"/>
      <c r="G102" s="4"/>
    </row>
    <row r="103" spans="1:7" s="1" customFormat="1" ht="24" customHeight="1" x14ac:dyDescent="0.25">
      <c r="A103" s="37" t="s">
        <v>217</v>
      </c>
      <c r="B103" s="37" t="s">
        <v>218</v>
      </c>
      <c r="C103" s="37" t="s">
        <v>57</v>
      </c>
      <c r="D103" s="38">
        <v>346.34</v>
      </c>
      <c r="E103" s="37" t="s">
        <v>219</v>
      </c>
      <c r="F103" s="4"/>
      <c r="G103" s="4"/>
    </row>
    <row r="104" spans="1:7" s="1" customFormat="1" ht="24" customHeight="1" x14ac:dyDescent="0.25">
      <c r="A104" s="37" t="s">
        <v>217</v>
      </c>
      <c r="B104" s="37" t="s">
        <v>218</v>
      </c>
      <c r="C104" s="37" t="s">
        <v>57</v>
      </c>
      <c r="D104" s="38">
        <v>11</v>
      </c>
      <c r="E104" s="37" t="s">
        <v>219</v>
      </c>
      <c r="F104" s="4"/>
      <c r="G104" s="4"/>
    </row>
    <row r="105" spans="1:7" s="1" customFormat="1" ht="24" customHeight="1" x14ac:dyDescent="0.25">
      <c r="A105" s="37" t="s">
        <v>217</v>
      </c>
      <c r="B105" s="37" t="s">
        <v>218</v>
      </c>
      <c r="C105" s="37" t="s">
        <v>57</v>
      </c>
      <c r="D105" s="38">
        <v>10.54</v>
      </c>
      <c r="E105" s="37" t="s">
        <v>219</v>
      </c>
      <c r="F105" s="4"/>
      <c r="G105" s="4"/>
    </row>
    <row r="106" spans="1:7" s="1" customFormat="1" ht="24" customHeight="1" x14ac:dyDescent="0.25">
      <c r="A106" s="37" t="s">
        <v>217</v>
      </c>
      <c r="B106" s="37" t="s">
        <v>218</v>
      </c>
      <c r="C106" s="37" t="s">
        <v>57</v>
      </c>
      <c r="D106" s="38">
        <v>1.19</v>
      </c>
      <c r="E106" s="37" t="s">
        <v>219</v>
      </c>
      <c r="F106" s="4"/>
      <c r="G106" s="4"/>
    </row>
    <row r="107" spans="1:7" s="1" customFormat="1" ht="21" customHeight="1" x14ac:dyDescent="0.25">
      <c r="A107" s="37" t="s">
        <v>217</v>
      </c>
      <c r="B107" s="37" t="s">
        <v>218</v>
      </c>
      <c r="C107" s="37" t="s">
        <v>57</v>
      </c>
      <c r="D107" s="38">
        <v>0.33</v>
      </c>
      <c r="E107" s="37" t="s">
        <v>220</v>
      </c>
    </row>
    <row r="108" spans="1:7" s="1" customFormat="1" ht="21" customHeight="1" x14ac:dyDescent="0.25">
      <c r="A108" s="37"/>
      <c r="B108" s="37"/>
      <c r="C108" s="37" t="s">
        <v>266</v>
      </c>
      <c r="D108" s="38">
        <f>SUM(D103:D107)</f>
        <v>369.4</v>
      </c>
      <c r="E108" s="37"/>
    </row>
    <row r="109" spans="1:7" s="1" customFormat="1" ht="21" customHeight="1" x14ac:dyDescent="0.25">
      <c r="A109" s="37" t="s">
        <v>221</v>
      </c>
      <c r="B109" s="37" t="s">
        <v>222</v>
      </c>
      <c r="C109" s="37" t="s">
        <v>41</v>
      </c>
      <c r="D109" s="38">
        <v>187.5</v>
      </c>
      <c r="E109" s="37" t="s">
        <v>82</v>
      </c>
    </row>
    <row r="110" spans="1:7" s="1" customFormat="1" ht="21" customHeight="1" x14ac:dyDescent="0.25">
      <c r="A110" s="37" t="s">
        <v>221</v>
      </c>
      <c r="B110" s="37" t="s">
        <v>222</v>
      </c>
      <c r="C110" s="37" t="s">
        <v>41</v>
      </c>
      <c r="D110" s="38">
        <v>658.13</v>
      </c>
      <c r="E110" s="37" t="s">
        <v>77</v>
      </c>
    </row>
    <row r="111" spans="1:7" s="1" customFormat="1" ht="21" customHeight="1" x14ac:dyDescent="0.25">
      <c r="A111" s="37" t="s">
        <v>223</v>
      </c>
      <c r="B111" s="37" t="s">
        <v>224</v>
      </c>
      <c r="C111" s="37" t="s">
        <v>57</v>
      </c>
      <c r="D111" s="38">
        <v>759.03</v>
      </c>
      <c r="E111" s="37" t="s">
        <v>37</v>
      </c>
    </row>
    <row r="112" spans="1:7" s="1" customFormat="1" ht="21" customHeight="1" x14ac:dyDescent="0.25">
      <c r="A112" s="37" t="s">
        <v>225</v>
      </c>
      <c r="B112" s="37" t="s">
        <v>66</v>
      </c>
      <c r="C112" s="37" t="s">
        <v>226</v>
      </c>
      <c r="D112" s="38">
        <v>500</v>
      </c>
      <c r="E112" s="37" t="s">
        <v>58</v>
      </c>
    </row>
    <row r="113" spans="1:5" s="1" customFormat="1" ht="21" customHeight="1" x14ac:dyDescent="0.25">
      <c r="A113" s="37" t="s">
        <v>227</v>
      </c>
      <c r="B113" s="37" t="s">
        <v>228</v>
      </c>
      <c r="C113" s="37" t="s">
        <v>57</v>
      </c>
      <c r="D113" s="38">
        <v>398.16</v>
      </c>
      <c r="E113" s="37" t="s">
        <v>85</v>
      </c>
    </row>
    <row r="114" spans="1:5" s="1" customFormat="1" ht="21" customHeight="1" x14ac:dyDescent="0.25">
      <c r="A114" s="37" t="s">
        <v>229</v>
      </c>
      <c r="B114" s="37" t="s">
        <v>230</v>
      </c>
      <c r="C114" s="37" t="s">
        <v>36</v>
      </c>
      <c r="D114" s="38">
        <v>36</v>
      </c>
      <c r="E114" s="37" t="s">
        <v>64</v>
      </c>
    </row>
    <row r="115" spans="1:5" s="1" customFormat="1" ht="21" customHeight="1" x14ac:dyDescent="0.25">
      <c r="A115" s="37" t="s">
        <v>231</v>
      </c>
      <c r="B115" s="37" t="s">
        <v>232</v>
      </c>
      <c r="C115" s="37" t="s">
        <v>57</v>
      </c>
      <c r="D115" s="38">
        <v>2000</v>
      </c>
      <c r="E115" s="37" t="s">
        <v>233</v>
      </c>
    </row>
    <row r="116" spans="1:5" s="1" customFormat="1" ht="21" customHeight="1" x14ac:dyDescent="0.25">
      <c r="A116" s="37" t="s">
        <v>234</v>
      </c>
      <c r="B116" s="37" t="s">
        <v>235</v>
      </c>
      <c r="C116" s="37" t="s">
        <v>41</v>
      </c>
      <c r="D116" s="38">
        <v>1862.5</v>
      </c>
      <c r="E116" s="37" t="s">
        <v>85</v>
      </c>
    </row>
    <row r="117" spans="1:5" s="1" customFormat="1" ht="21" customHeight="1" x14ac:dyDescent="0.25">
      <c r="A117" s="37" t="s">
        <v>236</v>
      </c>
      <c r="B117" s="37" t="s">
        <v>237</v>
      </c>
      <c r="C117" s="37" t="s">
        <v>238</v>
      </c>
      <c r="D117" s="38">
        <v>29.56</v>
      </c>
      <c r="E117" s="37" t="s">
        <v>49</v>
      </c>
    </row>
    <row r="118" spans="1:5" s="1" customFormat="1" ht="21" customHeight="1" x14ac:dyDescent="0.25">
      <c r="A118" s="37" t="s">
        <v>239</v>
      </c>
      <c r="B118" s="37" t="s">
        <v>240</v>
      </c>
      <c r="C118" s="37" t="s">
        <v>241</v>
      </c>
      <c r="D118" s="38">
        <v>286</v>
      </c>
      <c r="E118" s="37" t="s">
        <v>113</v>
      </c>
    </row>
    <row r="119" spans="1:5" s="1" customFormat="1" ht="21" customHeight="1" x14ac:dyDescent="0.25">
      <c r="A119" s="37" t="s">
        <v>242</v>
      </c>
      <c r="B119" s="37" t="s">
        <v>243</v>
      </c>
      <c r="C119" s="37" t="s">
        <v>57</v>
      </c>
      <c r="D119" s="38">
        <v>1013.49</v>
      </c>
      <c r="E119" s="37" t="s">
        <v>58</v>
      </c>
    </row>
    <row r="120" spans="1:5" s="1" customFormat="1" ht="21" customHeight="1" x14ac:dyDescent="0.25">
      <c r="A120" s="37" t="s">
        <v>242</v>
      </c>
      <c r="B120" s="37" t="s">
        <v>243</v>
      </c>
      <c r="C120" s="37" t="s">
        <v>57</v>
      </c>
      <c r="D120" s="38">
        <v>1709.45</v>
      </c>
      <c r="E120" s="37" t="s">
        <v>233</v>
      </c>
    </row>
    <row r="121" spans="1:5" s="1" customFormat="1" ht="21" customHeight="1" x14ac:dyDescent="0.25">
      <c r="A121" s="37"/>
      <c r="B121" s="37"/>
      <c r="C121" s="37" t="s">
        <v>266</v>
      </c>
      <c r="D121" s="38">
        <f>SUM(D119:D120)</f>
        <v>2722.94</v>
      </c>
      <c r="E121" s="37"/>
    </row>
    <row r="122" spans="1:5" s="1" customFormat="1" ht="23.25" customHeight="1" x14ac:dyDescent="0.25">
      <c r="A122" s="37" t="s">
        <v>244</v>
      </c>
      <c r="B122" s="37" t="s">
        <v>66</v>
      </c>
      <c r="C122" s="37" t="s">
        <v>245</v>
      </c>
      <c r="D122" s="38">
        <v>13</v>
      </c>
      <c r="E122" s="37" t="s">
        <v>82</v>
      </c>
    </row>
    <row r="123" spans="1:5" ht="23.25" customHeight="1" x14ac:dyDescent="0.25">
      <c r="A123" s="37" t="s">
        <v>246</v>
      </c>
      <c r="B123" s="37" t="s">
        <v>247</v>
      </c>
      <c r="C123" s="37" t="s">
        <v>57</v>
      </c>
      <c r="D123" s="38">
        <v>117974.1</v>
      </c>
      <c r="E123" s="37" t="s">
        <v>70</v>
      </c>
    </row>
    <row r="124" spans="1:5" s="1" customFormat="1" ht="23.25" customHeight="1" x14ac:dyDescent="0.25">
      <c r="A124" s="37" t="s">
        <v>279</v>
      </c>
      <c r="B124" s="37">
        <v>8622180689</v>
      </c>
      <c r="C124" s="37" t="s">
        <v>41</v>
      </c>
      <c r="D124" s="38">
        <v>34.39</v>
      </c>
      <c r="E124" s="37" t="s">
        <v>37</v>
      </c>
    </row>
    <row r="125" spans="1:5" ht="23.25" customHeight="1" x14ac:dyDescent="0.25">
      <c r="A125" s="37" t="s">
        <v>248</v>
      </c>
      <c r="B125" s="37" t="s">
        <v>249</v>
      </c>
      <c r="C125" s="37" t="s">
        <v>250</v>
      </c>
      <c r="D125" s="38">
        <v>625</v>
      </c>
      <c r="E125" s="37" t="s">
        <v>61</v>
      </c>
    </row>
    <row r="126" spans="1:5" ht="23.25" customHeight="1" x14ac:dyDescent="0.25">
      <c r="A126" s="37" t="s">
        <v>251</v>
      </c>
      <c r="B126" s="37" t="s">
        <v>252</v>
      </c>
      <c r="C126" s="37" t="s">
        <v>41</v>
      </c>
      <c r="D126" s="38">
        <v>401.41</v>
      </c>
      <c r="E126" s="37" t="s">
        <v>42</v>
      </c>
    </row>
    <row r="127" spans="1:5" ht="23.25" customHeight="1" x14ac:dyDescent="0.25">
      <c r="A127" s="37" t="s">
        <v>253</v>
      </c>
      <c r="B127" s="37" t="s">
        <v>66</v>
      </c>
      <c r="C127" s="37" t="s">
        <v>254</v>
      </c>
      <c r="D127" s="38">
        <v>2697.6</v>
      </c>
      <c r="E127" s="37" t="s">
        <v>54</v>
      </c>
    </row>
    <row r="128" spans="1:5" ht="23.25" customHeight="1" x14ac:dyDescent="0.25">
      <c r="A128" s="37" t="s">
        <v>255</v>
      </c>
      <c r="B128" s="37" t="s">
        <v>256</v>
      </c>
      <c r="C128" s="37" t="s">
        <v>57</v>
      </c>
      <c r="D128" s="38">
        <v>116.05</v>
      </c>
      <c r="E128" s="37" t="s">
        <v>74</v>
      </c>
    </row>
    <row r="129" spans="1:5" s="1" customFormat="1" ht="23.25" customHeight="1" x14ac:dyDescent="0.25">
      <c r="A129" s="37" t="s">
        <v>271</v>
      </c>
      <c r="B129" s="37"/>
      <c r="C129" s="37"/>
      <c r="D129" s="38">
        <v>280</v>
      </c>
      <c r="E129" s="37" t="s">
        <v>108</v>
      </c>
    </row>
    <row r="130" spans="1:5" ht="23.25" customHeight="1" x14ac:dyDescent="0.25">
      <c r="A130" s="37" t="s">
        <v>257</v>
      </c>
      <c r="B130" s="37" t="s">
        <v>258</v>
      </c>
      <c r="C130" s="37" t="s">
        <v>41</v>
      </c>
      <c r="D130" s="38">
        <v>1307.74</v>
      </c>
      <c r="E130" s="37" t="s">
        <v>259</v>
      </c>
    </row>
    <row r="131" spans="1:5" ht="23.25" customHeight="1" x14ac:dyDescent="0.25">
      <c r="A131" s="37" t="s">
        <v>260</v>
      </c>
      <c r="B131" s="37" t="s">
        <v>261</v>
      </c>
      <c r="C131" s="37"/>
      <c r="D131" s="38">
        <v>530</v>
      </c>
      <c r="E131" s="37" t="s">
        <v>108</v>
      </c>
    </row>
    <row r="132" spans="1:5" ht="23.25" customHeight="1" x14ac:dyDescent="0.25">
      <c r="A132" s="37" t="s">
        <v>262</v>
      </c>
      <c r="B132" s="37" t="s">
        <v>263</v>
      </c>
      <c r="C132" s="37" t="s">
        <v>57</v>
      </c>
      <c r="D132" s="38">
        <v>482.3</v>
      </c>
      <c r="E132" s="37" t="s">
        <v>113</v>
      </c>
    </row>
    <row r="133" spans="1:5" ht="23.25" customHeight="1" x14ac:dyDescent="0.25">
      <c r="A133" s="37" t="s">
        <v>264</v>
      </c>
      <c r="B133" s="37" t="s">
        <v>265</v>
      </c>
      <c r="C133" s="37" t="s">
        <v>36</v>
      </c>
      <c r="D133" s="38">
        <v>300</v>
      </c>
      <c r="E133" s="37" t="s">
        <v>85</v>
      </c>
    </row>
    <row r="134" spans="1:5" s="1" customFormat="1" ht="23.25" customHeight="1" x14ac:dyDescent="0.25">
      <c r="A134" s="37" t="s">
        <v>267</v>
      </c>
      <c r="B134" s="37"/>
      <c r="C134" s="37"/>
      <c r="D134" s="38">
        <v>99.84</v>
      </c>
      <c r="E134" s="37" t="s">
        <v>54</v>
      </c>
    </row>
    <row r="135" spans="1:5" ht="27.75" customHeight="1" x14ac:dyDescent="0.25">
      <c r="A135" s="35" t="s">
        <v>13</v>
      </c>
      <c r="B135" s="26"/>
      <c r="C135" s="26"/>
      <c r="D135" s="36">
        <f>SUM(D8:D134)-D121-D108-D62-D58-D26-D10-D71-D43-D78</f>
        <v>232103.43999999994</v>
      </c>
    </row>
  </sheetData>
  <autoFilter ref="A7:E11" xr:uid="{00000000-0001-0000-0000-000000000000}">
    <sortState xmlns:xlrd2="http://schemas.microsoft.com/office/spreadsheetml/2017/richdata2" ref="A8:E11">
      <sortCondition ref="A7:A11"/>
    </sortState>
  </autoFilter>
  <mergeCells count="1">
    <mergeCell ref="A5:G5"/>
  </mergeCells>
  <phoneticPr fontId="12" type="noConversion"/>
  <pageMargins left="0.27559055118110237" right="0.19685039370078741" top="0.39370078740157483" bottom="0.23622047244094491" header="0.19685039370078741" footer="0.19685039370078741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workbookViewId="0">
      <selection activeCell="A19" sqref="A19"/>
    </sheetView>
  </sheetViews>
  <sheetFormatPr defaultRowHeight="15" x14ac:dyDescent="0.25"/>
  <cols>
    <col min="1" max="1" width="41" customWidth="1"/>
    <col min="2" max="2" width="13" style="1" customWidth="1"/>
    <col min="3" max="3" width="13.28515625" style="1" customWidth="1"/>
    <col min="4" max="4" width="14.5703125" customWidth="1"/>
    <col min="5" max="5" width="10.5703125" customWidth="1"/>
    <col min="6" max="6" width="43.5703125" customWidth="1"/>
  </cols>
  <sheetData>
    <row r="1" spans="1:7" x14ac:dyDescent="0.25">
      <c r="A1" s="4" t="s">
        <v>9</v>
      </c>
      <c r="B1" s="4"/>
      <c r="C1" s="4"/>
      <c r="D1" s="4"/>
      <c r="E1" s="4"/>
      <c r="F1" s="4"/>
      <c r="G1" s="4"/>
    </row>
    <row r="2" spans="1:7" x14ac:dyDescent="0.25">
      <c r="A2" s="4" t="s">
        <v>10</v>
      </c>
      <c r="B2" s="4"/>
      <c r="C2" s="4"/>
      <c r="D2" s="4"/>
      <c r="E2" s="4"/>
      <c r="F2" s="4"/>
      <c r="G2" s="4"/>
    </row>
    <row r="3" spans="1:7" x14ac:dyDescent="0.25">
      <c r="A3" s="4" t="s">
        <v>11</v>
      </c>
      <c r="B3" s="4"/>
      <c r="C3" s="4"/>
      <c r="D3" s="4"/>
      <c r="E3" s="4"/>
      <c r="F3" s="4"/>
      <c r="G3" s="4"/>
    </row>
    <row r="4" spans="1:7" ht="15" customHeight="1" x14ac:dyDescent="0.25">
      <c r="A4" s="4"/>
      <c r="B4" s="4"/>
      <c r="C4" s="4"/>
      <c r="D4" s="4"/>
      <c r="E4" s="4"/>
      <c r="F4" s="4"/>
      <c r="G4" s="4"/>
    </row>
    <row r="5" spans="1:7" ht="20.25" customHeight="1" x14ac:dyDescent="0.25">
      <c r="A5" s="39" t="s">
        <v>22</v>
      </c>
      <c r="B5" s="39"/>
      <c r="C5" s="39"/>
      <c r="D5" s="39"/>
      <c r="E5" s="39"/>
      <c r="F5" s="39"/>
      <c r="G5" s="39"/>
    </row>
    <row r="6" spans="1:7" ht="15" customHeight="1" x14ac:dyDescent="0.25">
      <c r="A6" s="4"/>
      <c r="B6" s="4"/>
      <c r="C6" s="4"/>
      <c r="D6" s="4"/>
      <c r="E6" s="4"/>
      <c r="F6" s="4"/>
      <c r="G6" s="4"/>
    </row>
    <row r="7" spans="1:7" ht="45" x14ac:dyDescent="0.25">
      <c r="A7" s="3" t="s">
        <v>1</v>
      </c>
      <c r="B7" s="7" t="s">
        <v>2</v>
      </c>
      <c r="C7" s="8" t="s">
        <v>3</v>
      </c>
      <c r="D7" s="7" t="s">
        <v>0</v>
      </c>
      <c r="E7" s="40" t="s">
        <v>4</v>
      </c>
      <c r="F7" s="41"/>
      <c r="G7" s="4"/>
    </row>
    <row r="8" spans="1:7" s="1" customFormat="1" ht="15" customHeight="1" x14ac:dyDescent="0.25">
      <c r="A8" s="17" t="s">
        <v>18</v>
      </c>
      <c r="B8" s="22" t="s">
        <v>14</v>
      </c>
      <c r="C8" s="22" t="s">
        <v>14</v>
      </c>
      <c r="D8" s="34">
        <v>1703.58</v>
      </c>
      <c r="E8" s="23">
        <v>3237</v>
      </c>
      <c r="F8" s="23" t="s">
        <v>16</v>
      </c>
      <c r="G8" s="4"/>
    </row>
    <row r="9" spans="1:7" s="1" customFormat="1" ht="15" customHeight="1" x14ac:dyDescent="0.25">
      <c r="A9" s="17" t="s">
        <v>23</v>
      </c>
      <c r="B9" s="22" t="s">
        <v>14</v>
      </c>
      <c r="C9" s="22" t="s">
        <v>14</v>
      </c>
      <c r="D9" s="34">
        <v>1703.58</v>
      </c>
      <c r="E9" s="23">
        <v>3237</v>
      </c>
      <c r="F9" s="23" t="s">
        <v>16</v>
      </c>
      <c r="G9" s="4"/>
    </row>
    <row r="10" spans="1:7" s="1" customFormat="1" ht="15" customHeight="1" x14ac:dyDescent="0.25">
      <c r="A10" s="17" t="s">
        <v>24</v>
      </c>
      <c r="B10" s="22" t="s">
        <v>14</v>
      </c>
      <c r="C10" s="22" t="s">
        <v>14</v>
      </c>
      <c r="D10" s="34">
        <v>500</v>
      </c>
      <c r="E10" s="23">
        <v>3237</v>
      </c>
      <c r="F10" s="23" t="s">
        <v>16</v>
      </c>
      <c r="G10" s="4"/>
    </row>
    <row r="11" spans="1:7" s="1" customFormat="1" ht="15" customHeight="1" x14ac:dyDescent="0.25">
      <c r="A11" s="17" t="s">
        <v>19</v>
      </c>
      <c r="B11" s="22" t="s">
        <v>14</v>
      </c>
      <c r="C11" s="22" t="s">
        <v>14</v>
      </c>
      <c r="D11" s="34">
        <v>803.59</v>
      </c>
      <c r="E11" s="23">
        <v>3237</v>
      </c>
      <c r="F11" s="23" t="s">
        <v>16</v>
      </c>
      <c r="G11" s="4"/>
    </row>
    <row r="12" spans="1:7" s="1" customFormat="1" ht="15" customHeight="1" x14ac:dyDescent="0.25">
      <c r="A12" s="18" t="s">
        <v>25</v>
      </c>
      <c r="B12" s="22" t="s">
        <v>14</v>
      </c>
      <c r="C12" s="22" t="s">
        <v>14</v>
      </c>
      <c r="D12" s="34">
        <v>1521.59</v>
      </c>
      <c r="E12" s="23">
        <v>3237</v>
      </c>
      <c r="F12" s="23" t="s">
        <v>16</v>
      </c>
      <c r="G12" s="4"/>
    </row>
    <row r="13" spans="1:7" s="1" customFormat="1" ht="15" customHeight="1" x14ac:dyDescent="0.25">
      <c r="A13" s="18" t="s">
        <v>26</v>
      </c>
      <c r="B13" s="22" t="s">
        <v>14</v>
      </c>
      <c r="C13" s="22" t="s">
        <v>14</v>
      </c>
      <c r="D13" s="34">
        <v>984.01</v>
      </c>
      <c r="E13" s="23">
        <v>3237</v>
      </c>
      <c r="F13" s="23" t="s">
        <v>16</v>
      </c>
      <c r="G13" s="4"/>
    </row>
    <row r="14" spans="1:7" s="1" customFormat="1" ht="15" customHeight="1" x14ac:dyDescent="0.25">
      <c r="A14" s="18" t="s">
        <v>20</v>
      </c>
      <c r="B14" s="22" t="s">
        <v>14</v>
      </c>
      <c r="C14" s="22" t="s">
        <v>14</v>
      </c>
      <c r="D14" s="34">
        <v>6478.02</v>
      </c>
      <c r="E14" s="23">
        <v>3237</v>
      </c>
      <c r="F14" s="23" t="s">
        <v>16</v>
      </c>
      <c r="G14" s="4"/>
    </row>
    <row r="15" spans="1:7" s="1" customFormat="1" ht="15" customHeight="1" x14ac:dyDescent="0.25">
      <c r="A15" s="18" t="s">
        <v>27</v>
      </c>
      <c r="B15" s="22" t="s">
        <v>14</v>
      </c>
      <c r="C15" s="22" t="s">
        <v>14</v>
      </c>
      <c r="D15" s="34">
        <v>327.99</v>
      </c>
      <c r="E15" s="23">
        <v>3237</v>
      </c>
      <c r="F15" s="23" t="s">
        <v>16</v>
      </c>
      <c r="G15" s="4"/>
    </row>
    <row r="16" spans="1:7" s="1" customFormat="1" ht="15" customHeight="1" x14ac:dyDescent="0.25">
      <c r="A16" s="18" t="s">
        <v>28</v>
      </c>
      <c r="B16" s="22" t="s">
        <v>14</v>
      </c>
      <c r="C16" s="22" t="s">
        <v>14</v>
      </c>
      <c r="D16" s="34">
        <v>327.99</v>
      </c>
      <c r="E16" s="23">
        <v>3237</v>
      </c>
      <c r="F16" s="23" t="s">
        <v>16</v>
      </c>
      <c r="G16" s="4"/>
    </row>
    <row r="17" spans="1:7" s="1" customFormat="1" ht="15" customHeight="1" x14ac:dyDescent="0.25">
      <c r="A17" s="18" t="s">
        <v>29</v>
      </c>
      <c r="B17" s="22" t="s">
        <v>14</v>
      </c>
      <c r="C17" s="22" t="s">
        <v>14</v>
      </c>
      <c r="D17" s="34">
        <v>3985.2</v>
      </c>
      <c r="E17" s="23">
        <v>3237</v>
      </c>
      <c r="F17" s="23" t="s">
        <v>16</v>
      </c>
      <c r="G17" s="4"/>
    </row>
    <row r="18" spans="1:7" s="1" customFormat="1" ht="15" customHeight="1" x14ac:dyDescent="0.25">
      <c r="A18" s="18" t="s">
        <v>30</v>
      </c>
      <c r="B18" s="22" t="s">
        <v>14</v>
      </c>
      <c r="C18" s="22" t="s">
        <v>14</v>
      </c>
      <c r="D18" s="34">
        <v>141.41</v>
      </c>
      <c r="E18" s="23">
        <v>3237</v>
      </c>
      <c r="F18" s="23" t="s">
        <v>16</v>
      </c>
      <c r="G18" s="4"/>
    </row>
    <row r="19" spans="1:7" s="1" customFormat="1" ht="15" customHeight="1" x14ac:dyDescent="0.25">
      <c r="A19" s="18" t="s">
        <v>33</v>
      </c>
      <c r="B19" s="22" t="s">
        <v>14</v>
      </c>
      <c r="C19" s="22" t="s">
        <v>14</v>
      </c>
      <c r="D19" s="34">
        <v>2782.66</v>
      </c>
      <c r="E19" s="23">
        <v>3237</v>
      </c>
      <c r="F19" s="23" t="s">
        <v>16</v>
      </c>
      <c r="G19" s="4"/>
    </row>
    <row r="20" spans="1:7" s="1" customFormat="1" ht="15" customHeight="1" x14ac:dyDescent="0.25">
      <c r="A20" s="18" t="s">
        <v>31</v>
      </c>
      <c r="B20" s="22" t="s">
        <v>14</v>
      </c>
      <c r="C20" s="22" t="s">
        <v>14</v>
      </c>
      <c r="D20" s="34">
        <v>141.41</v>
      </c>
      <c r="E20" s="23">
        <v>3237</v>
      </c>
      <c r="F20" s="23" t="s">
        <v>16</v>
      </c>
      <c r="G20" s="4"/>
    </row>
    <row r="21" spans="1:7" s="1" customFormat="1" ht="15" customHeight="1" x14ac:dyDescent="0.25">
      <c r="A21" s="18" t="s">
        <v>32</v>
      </c>
      <c r="B21" s="22" t="s">
        <v>14</v>
      </c>
      <c r="C21" s="22" t="s">
        <v>14</v>
      </c>
      <c r="D21" s="34">
        <v>712.97</v>
      </c>
      <c r="E21" s="23">
        <v>3237</v>
      </c>
      <c r="F21" s="23" t="s">
        <v>16</v>
      </c>
      <c r="G21" s="4"/>
    </row>
    <row r="22" spans="1:7" ht="15.75" customHeight="1" x14ac:dyDescent="0.25">
      <c r="A22" s="19" t="s">
        <v>13</v>
      </c>
      <c r="B22" s="21"/>
      <c r="C22" s="21"/>
      <c r="D22" s="20">
        <f>SUM(D8:D21)</f>
        <v>22114</v>
      </c>
      <c r="E22" s="4"/>
      <c r="F22" s="4"/>
      <c r="G22" s="4"/>
    </row>
    <row r="23" spans="1:7" ht="15" customHeight="1" x14ac:dyDescent="0.25">
      <c r="A23" s="4"/>
      <c r="B23" s="16"/>
      <c r="C23" s="16"/>
      <c r="D23" s="4"/>
      <c r="E23" s="4"/>
      <c r="F23" s="4"/>
      <c r="G23" s="4"/>
    </row>
    <row r="24" spans="1:7" ht="15" customHeight="1" x14ac:dyDescent="0.25">
      <c r="A24" s="4"/>
      <c r="B24" s="4"/>
      <c r="C24" s="4"/>
      <c r="D24" s="5"/>
      <c r="E24" s="4"/>
      <c r="F24" s="4"/>
    </row>
    <row r="25" spans="1:7" ht="15" customHeight="1" x14ac:dyDescent="0.25"/>
    <row r="26" spans="1:7" x14ac:dyDescent="0.25">
      <c r="D26" s="2"/>
    </row>
  </sheetData>
  <mergeCells count="2">
    <mergeCell ref="E7:F7"/>
    <mergeCell ref="A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"/>
  <sheetViews>
    <sheetView workbookViewId="0">
      <selection activeCell="E24" sqref="E24"/>
    </sheetView>
  </sheetViews>
  <sheetFormatPr defaultRowHeight="15" x14ac:dyDescent="0.25"/>
  <cols>
    <col min="1" max="1" width="21.28515625" customWidth="1"/>
    <col min="2" max="2" width="18.28515625" style="1" customWidth="1"/>
    <col min="3" max="3" width="17.28515625" style="1" customWidth="1"/>
    <col min="5" max="5" width="64.85546875" customWidth="1"/>
    <col min="6" max="6" width="11.28515625" customWidth="1"/>
    <col min="7" max="7" width="17.140625" customWidth="1"/>
    <col min="9" max="9" width="10.5703125" customWidth="1"/>
    <col min="11" max="11" width="10.85546875" customWidth="1"/>
  </cols>
  <sheetData>
    <row r="1" spans="1:11" x14ac:dyDescent="0.25">
      <c r="A1" s="4" t="s">
        <v>9</v>
      </c>
      <c r="B1" s="4"/>
      <c r="C1" s="4"/>
      <c r="D1" s="4"/>
      <c r="E1" s="4"/>
      <c r="F1" s="4"/>
      <c r="G1" s="4"/>
    </row>
    <row r="2" spans="1:11" x14ac:dyDescent="0.25">
      <c r="A2" s="4" t="s">
        <v>10</v>
      </c>
      <c r="B2" s="4"/>
      <c r="C2" s="4"/>
      <c r="D2" s="4"/>
      <c r="E2" s="4"/>
      <c r="F2" s="4"/>
      <c r="G2" s="4"/>
    </row>
    <row r="3" spans="1:11" x14ac:dyDescent="0.25">
      <c r="A3" s="4" t="s">
        <v>11</v>
      </c>
      <c r="B3" s="4"/>
      <c r="C3" s="4"/>
      <c r="D3" s="4"/>
      <c r="E3" s="4"/>
      <c r="F3" s="4"/>
      <c r="G3" s="4"/>
    </row>
    <row r="4" spans="1:11" x14ac:dyDescent="0.25">
      <c r="A4" s="4"/>
      <c r="B4" s="4"/>
      <c r="C4" s="4"/>
      <c r="D4" s="4"/>
      <c r="E4" s="4"/>
      <c r="F4" s="4"/>
      <c r="G4" s="4"/>
    </row>
    <row r="5" spans="1:11" x14ac:dyDescent="0.25">
      <c r="A5" s="39" t="s">
        <v>22</v>
      </c>
      <c r="B5" s="39"/>
      <c r="C5" s="39"/>
      <c r="D5" s="39"/>
      <c r="E5" s="39"/>
      <c r="F5" s="39"/>
      <c r="G5" s="39"/>
    </row>
    <row r="6" spans="1:11" x14ac:dyDescent="0.25">
      <c r="A6" s="4"/>
      <c r="B6" s="4"/>
      <c r="C6" s="4"/>
      <c r="D6" s="4"/>
      <c r="E6" s="4"/>
      <c r="F6" s="4"/>
      <c r="G6" s="4"/>
    </row>
    <row r="7" spans="1:11" ht="30" customHeight="1" x14ac:dyDescent="0.25">
      <c r="A7" s="7" t="s">
        <v>0</v>
      </c>
      <c r="B7" s="7" t="s">
        <v>2</v>
      </c>
      <c r="C7" s="8" t="s">
        <v>3</v>
      </c>
      <c r="D7" s="40" t="s">
        <v>4</v>
      </c>
      <c r="E7" s="42"/>
      <c r="F7" s="4"/>
      <c r="G7" s="4"/>
    </row>
    <row r="8" spans="1:11" ht="15.75" x14ac:dyDescent="0.25">
      <c r="A8" s="24">
        <v>420896.85</v>
      </c>
      <c r="B8" s="25" t="s">
        <v>14</v>
      </c>
      <c r="C8" s="26" t="s">
        <v>14</v>
      </c>
      <c r="D8" s="27">
        <v>3111</v>
      </c>
      <c r="E8" s="28" t="s">
        <v>8</v>
      </c>
      <c r="F8" s="9"/>
      <c r="G8" s="5"/>
    </row>
    <row r="9" spans="1:11" s="1" customFormat="1" ht="15.75" x14ac:dyDescent="0.25">
      <c r="A9" s="24">
        <v>58.9</v>
      </c>
      <c r="B9" s="25" t="s">
        <v>14</v>
      </c>
      <c r="C9" s="26" t="s">
        <v>14</v>
      </c>
      <c r="D9" s="27">
        <v>3112</v>
      </c>
      <c r="E9" s="28" t="s">
        <v>21</v>
      </c>
      <c r="F9" s="15"/>
      <c r="G9" s="5"/>
    </row>
    <row r="10" spans="1:11" s="1" customFormat="1" ht="15.75" x14ac:dyDescent="0.25">
      <c r="A10" s="24">
        <v>2681.87</v>
      </c>
      <c r="B10" s="25" t="s">
        <v>14</v>
      </c>
      <c r="C10" s="26" t="s">
        <v>14</v>
      </c>
      <c r="D10" s="27">
        <v>3113</v>
      </c>
      <c r="E10" s="28" t="s">
        <v>17</v>
      </c>
      <c r="F10" s="15"/>
      <c r="G10" s="5"/>
    </row>
    <row r="11" spans="1:11" s="1" customFormat="1" ht="15.75" x14ac:dyDescent="0.25">
      <c r="A11" s="29">
        <v>120.58</v>
      </c>
      <c r="B11" s="25" t="s">
        <v>14</v>
      </c>
      <c r="C11" s="26" t="s">
        <v>14</v>
      </c>
      <c r="D11" s="27">
        <v>3114</v>
      </c>
      <c r="E11" s="28" t="s">
        <v>12</v>
      </c>
      <c r="F11" s="4"/>
      <c r="G11" s="4"/>
      <c r="I11"/>
    </row>
    <row r="12" spans="1:11" s="1" customFormat="1" ht="15.75" x14ac:dyDescent="0.25">
      <c r="A12" s="29">
        <v>18018.2</v>
      </c>
      <c r="B12" s="25" t="s">
        <v>14</v>
      </c>
      <c r="C12" s="26" t="s">
        <v>14</v>
      </c>
      <c r="D12" s="27">
        <v>3121</v>
      </c>
      <c r="E12" s="28" t="s">
        <v>15</v>
      </c>
      <c r="F12" s="4"/>
      <c r="G12" s="4"/>
    </row>
    <row r="13" spans="1:11" s="1" customFormat="1" ht="15.75" x14ac:dyDescent="0.25">
      <c r="A13" s="29">
        <v>70004.78</v>
      </c>
      <c r="B13" s="25" t="s">
        <v>14</v>
      </c>
      <c r="C13" s="26" t="s">
        <v>14</v>
      </c>
      <c r="D13" s="27">
        <v>3132</v>
      </c>
      <c r="E13" s="28" t="s">
        <v>6</v>
      </c>
      <c r="F13" s="4"/>
      <c r="G13" s="4"/>
      <c r="I13"/>
    </row>
    <row r="14" spans="1:11" ht="15.75" x14ac:dyDescent="0.25">
      <c r="A14" s="30">
        <v>2865.2</v>
      </c>
      <c r="B14" s="25" t="s">
        <v>14</v>
      </c>
      <c r="C14" s="26" t="s">
        <v>14</v>
      </c>
      <c r="D14" s="27">
        <v>3211</v>
      </c>
      <c r="E14" s="31" t="s">
        <v>5</v>
      </c>
      <c r="F14" s="4"/>
      <c r="G14" s="4"/>
    </row>
    <row r="15" spans="1:11" ht="15.75" x14ac:dyDescent="0.25">
      <c r="A15" s="32">
        <v>4810.8599999999997</v>
      </c>
      <c r="B15" s="25" t="s">
        <v>14</v>
      </c>
      <c r="C15" s="26" t="s">
        <v>14</v>
      </c>
      <c r="D15" s="27">
        <v>3212</v>
      </c>
      <c r="E15" s="31" t="s">
        <v>7</v>
      </c>
      <c r="F15" s="4"/>
      <c r="G15" s="4"/>
      <c r="K15" s="1"/>
    </row>
    <row r="16" spans="1:11" ht="15.75" x14ac:dyDescent="0.25">
      <c r="A16" s="33">
        <f>SUM(A8:A15)</f>
        <v>519457.24000000005</v>
      </c>
      <c r="B16" s="43" t="s">
        <v>13</v>
      </c>
      <c r="C16" s="43"/>
      <c r="D16" s="43"/>
      <c r="E16" s="4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</sheetData>
  <autoFilter ref="A7:E7" xr:uid="{00000000-0009-0000-0000-000002000000}">
    <filterColumn colId="3" showButton="0"/>
  </autoFilter>
  <mergeCells count="3">
    <mergeCell ref="D7:E7"/>
    <mergeCell ref="A5:G5"/>
    <mergeCell ref="B16:E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Pravne osobe - Kategorija 1</vt:lpstr>
      <vt:lpstr>Fizičke osobe - Kategorija 1</vt:lpstr>
      <vt:lpstr>Fizičke osobe - Kategorija 2</vt:lpstr>
      <vt:lpstr>Fizičke osobe - Maloljetne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Emanuela Čurčić</dc:creator>
  <cp:lastModifiedBy>Vini Mihacic</cp:lastModifiedBy>
  <cp:lastPrinted>2026-04-09T09:05:40Z</cp:lastPrinted>
  <dcterms:created xsi:type="dcterms:W3CDTF">2024-01-09T12:37:46Z</dcterms:created>
  <dcterms:modified xsi:type="dcterms:W3CDTF">2026-05-20T12:47:15Z</dcterms:modified>
</cp:coreProperties>
</file>